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checkCompatibility="1" autoCompressPictures="0"/>
  <bookViews>
    <workbookView xWindow="940" yWindow="300" windowWidth="21380" windowHeight="14700" tabRatio="721"/>
  </bookViews>
  <sheets>
    <sheet name="作成ページ" sheetId="1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45" i="11" l="1"/>
  <c r="I44" i="11"/>
  <c r="I43" i="11"/>
  <c r="I41" i="11"/>
  <c r="I40" i="11"/>
  <c r="I38" i="11"/>
  <c r="I37" i="11"/>
  <c r="I36" i="11"/>
  <c r="I35" i="11"/>
  <c r="I34" i="11"/>
  <c r="I32" i="11"/>
  <c r="I31" i="11"/>
  <c r="I30" i="11"/>
  <c r="I29" i="11"/>
  <c r="I28" i="11"/>
  <c r="I27" i="11"/>
  <c r="I26" i="11"/>
  <c r="I25" i="11"/>
  <c r="I23" i="11"/>
  <c r="I22" i="11"/>
  <c r="I21" i="11"/>
  <c r="I20" i="11"/>
  <c r="I19" i="11"/>
  <c r="I18" i="11"/>
  <c r="I17" i="11"/>
  <c r="I16" i="11"/>
  <c r="I15" i="11"/>
  <c r="I14" i="11"/>
  <c r="I13" i="11"/>
  <c r="I12" i="11"/>
  <c r="I11" i="11"/>
  <c r="I10" i="11"/>
  <c r="I9" i="11"/>
  <c r="I8" i="11"/>
  <c r="I7" i="11"/>
</calcChain>
</file>

<file path=xl/sharedStrings.xml><?xml version="1.0" encoding="utf-8"?>
<sst xmlns="http://schemas.openxmlformats.org/spreadsheetml/2006/main" count="112" uniqueCount="56">
  <si>
    <t>商品一覧ページ</t>
    <rPh sb="0" eb="2">
      <t>ショウヒン</t>
    </rPh>
    <rPh sb="2" eb="4">
      <t>イチラン</t>
    </rPh>
    <phoneticPr fontId="1"/>
  </si>
  <si>
    <t>商品詳細ページ</t>
    <rPh sb="0" eb="2">
      <t>ショウヒン</t>
    </rPh>
    <rPh sb="2" eb="4">
      <t>ショウサイ</t>
    </rPh>
    <phoneticPr fontId="1"/>
  </si>
  <si>
    <t>レビュー一覧</t>
    <rPh sb="4" eb="6">
      <t>イチラン</t>
    </rPh>
    <phoneticPr fontId="1"/>
  </si>
  <si>
    <t>ページ名</t>
    <rPh sb="3" eb="4">
      <t>メイ</t>
    </rPh>
    <phoneticPr fontId="1"/>
  </si>
  <si>
    <t>URL or ファイルパス</t>
    <phoneticPr fontId="1"/>
  </si>
  <si>
    <t>会員登録</t>
    <rPh sb="0" eb="4">
      <t>カイイントウロク</t>
    </rPh>
    <phoneticPr fontId="1"/>
  </si>
  <si>
    <t>会員登録 - 確認</t>
    <rPh sb="0" eb="4">
      <t>カイイントウロク</t>
    </rPh>
    <rPh sb="7" eb="9">
      <t>カクニン</t>
    </rPh>
    <phoneticPr fontId="1"/>
  </si>
  <si>
    <t>会員登録 - 完了</t>
    <rPh sb="0" eb="4">
      <t>カイイントウロク</t>
    </rPh>
    <rPh sb="7" eb="9">
      <t>カンリョウ</t>
    </rPh>
    <phoneticPr fontId="1"/>
  </si>
  <si>
    <t>お問い合わせ</t>
    <rPh sb="1" eb="2">
      <t>ト</t>
    </rPh>
    <rPh sb="3" eb="4">
      <t>ア</t>
    </rPh>
    <phoneticPr fontId="1"/>
  </si>
  <si>
    <t>特定商取引法</t>
    <rPh sb="0" eb="6">
      <t>トクテイショウトリヒキホウ</t>
    </rPh>
    <phoneticPr fontId="1"/>
  </si>
  <si>
    <t>購入フロー</t>
    <rPh sb="0" eb="2">
      <t>コウニュウ</t>
    </rPh>
    <phoneticPr fontId="1"/>
  </si>
  <si>
    <t>カートの中身</t>
    <rPh sb="4" eb="6">
      <t>ナカミ</t>
    </rPh>
    <phoneticPr fontId="1"/>
  </si>
  <si>
    <t>お届け先選択</t>
    <rPh sb="1" eb="2">
      <t>トド</t>
    </rPh>
    <rPh sb="3" eb="4">
      <t>サキ</t>
    </rPh>
    <rPh sb="4" eb="6">
      <t>センタク</t>
    </rPh>
    <phoneticPr fontId="1"/>
  </si>
  <si>
    <t>非会員購入</t>
    <rPh sb="0" eb="3">
      <t>ヒカイイントウロク</t>
    </rPh>
    <rPh sb="3" eb="5">
      <t>コウニュウ</t>
    </rPh>
    <phoneticPr fontId="1"/>
  </si>
  <si>
    <t>複数お届け先指定</t>
    <rPh sb="0" eb="2">
      <t>フクスウ</t>
    </rPh>
    <rPh sb="3" eb="4">
      <t>トド</t>
    </rPh>
    <rPh sb="5" eb="6">
      <t>サキ</t>
    </rPh>
    <rPh sb="6" eb="8">
      <t>シテイ</t>
    </rPh>
    <phoneticPr fontId="1"/>
  </si>
  <si>
    <t>お支払い方法選択</t>
    <rPh sb="1" eb="3">
      <t>シハラ</t>
    </rPh>
    <rPh sb="4" eb="6">
      <t>ホウホウ</t>
    </rPh>
    <rPh sb="6" eb="8">
      <t>センタク</t>
    </rPh>
    <phoneticPr fontId="1"/>
  </si>
  <si>
    <t>クレジットカード情報入力</t>
    <rPh sb="8" eb="10">
      <t>ジョウホウ</t>
    </rPh>
    <rPh sb="10" eb="12">
      <t>ニュリョク</t>
    </rPh>
    <phoneticPr fontId="1"/>
  </si>
  <si>
    <t>注文完了</t>
    <rPh sb="0" eb="2">
      <t>チュウモン</t>
    </rPh>
    <rPh sb="2" eb="4">
      <t>カンリョウ</t>
    </rPh>
    <phoneticPr fontId="1"/>
  </si>
  <si>
    <t>注文内容確認</t>
    <rPh sb="0" eb="4">
      <t>チュウモンナイヨウ</t>
    </rPh>
    <rPh sb="4" eb="6">
      <t>カクニン</t>
    </rPh>
    <phoneticPr fontId="1"/>
  </si>
  <si>
    <t>購入履歴</t>
    <rPh sb="0" eb="4">
      <t>コウニュウリレキ</t>
    </rPh>
    <phoneticPr fontId="1"/>
  </si>
  <si>
    <t>購入履歴 - 注文詳細</t>
    <rPh sb="0" eb="2">
      <t>コウニュウ</t>
    </rPh>
    <rPh sb="2" eb="4">
      <t>リレキ</t>
    </rPh>
    <rPh sb="7" eb="9">
      <t>チュウモン</t>
    </rPh>
    <rPh sb="9" eb="11">
      <t>ショウサイ</t>
    </rPh>
    <phoneticPr fontId="1"/>
  </si>
  <si>
    <t>ポイント履歴</t>
    <rPh sb="4" eb="6">
      <t>リレキ</t>
    </rPh>
    <phoneticPr fontId="1"/>
  </si>
  <si>
    <t>お届け先一覧</t>
    <rPh sb="1" eb="2">
      <t>トド</t>
    </rPh>
    <rPh sb="3" eb="4">
      <t>サキ</t>
    </rPh>
    <rPh sb="4" eb="6">
      <t>イチラン</t>
    </rPh>
    <phoneticPr fontId="1"/>
  </si>
  <si>
    <t>お届け先登録</t>
    <rPh sb="1" eb="2">
      <t>トド</t>
    </rPh>
    <rPh sb="3" eb="4">
      <t>サキ</t>
    </rPh>
    <rPh sb="4" eb="6">
      <t>トウロク</t>
    </rPh>
    <phoneticPr fontId="1"/>
  </si>
  <si>
    <t>お届け先編集</t>
    <rPh sb="1" eb="2">
      <t>トド</t>
    </rPh>
    <rPh sb="3" eb="4">
      <t>サキ</t>
    </rPh>
    <rPh sb="4" eb="6">
      <t>ヘンシュウ</t>
    </rPh>
    <phoneticPr fontId="1"/>
  </si>
  <si>
    <t>パスワード要求結果</t>
    <rPh sb="5" eb="7">
      <t>ヨウキュウ</t>
    </rPh>
    <rPh sb="7" eb="9">
      <t>ケッカ</t>
    </rPh>
    <phoneticPr fontId="1"/>
  </si>
  <si>
    <t>パスワード要求</t>
    <rPh sb="5" eb="7">
      <t>ヨウキュウ</t>
    </rPh>
    <phoneticPr fontId="1"/>
  </si>
  <si>
    <t>パスワード再設定</t>
    <rPh sb="5" eb="8">
      <t>サイセッテイ</t>
    </rPh>
    <phoneticPr fontId="1"/>
  </si>
  <si>
    <t>退会</t>
    <rPh sb="0" eb="2">
      <t>タイカイ</t>
    </rPh>
    <phoneticPr fontId="1"/>
  </si>
  <si>
    <t>レビュー編集</t>
    <rPh sb="4" eb="6">
      <t>ヘンシュウ</t>
    </rPh>
    <phoneticPr fontId="1"/>
  </si>
  <si>
    <t>レビュー登録</t>
    <rPh sb="4" eb="6">
      <t>トウロク</t>
    </rPh>
    <phoneticPr fontId="1"/>
  </si>
  <si>
    <t>お気に入り一覧</t>
    <rPh sb="1" eb="2">
      <t>キ</t>
    </rPh>
    <rPh sb="3" eb="4">
      <t>イ</t>
    </rPh>
    <rPh sb="5" eb="7">
      <t>イチラン</t>
    </rPh>
    <phoneticPr fontId="1"/>
  </si>
  <si>
    <t>会員情報編集</t>
    <rPh sb="0" eb="4">
      <t>カイインジョウホウ</t>
    </rPh>
    <rPh sb="4" eb="6">
      <t>ヘンシュウ</t>
    </rPh>
    <phoneticPr fontId="1"/>
  </si>
  <si>
    <t>その他ページ</t>
    <rPh sb="2" eb="3">
      <t>タ</t>
    </rPh>
    <phoneticPr fontId="1"/>
  </si>
  <si>
    <t>ユーザーページ</t>
    <phoneticPr fontId="1"/>
  </si>
  <si>
    <t>□</t>
    <phoneticPr fontId="1"/>
  </si>
  <si>
    <t>□</t>
    <phoneticPr fontId="1"/>
  </si>
  <si>
    <t>Topページ</t>
    <phoneticPr fontId="1"/>
  </si>
  <si>
    <t>□</t>
    <phoneticPr fontId="1"/>
  </si>
  <si>
    <t>ログイン</t>
    <phoneticPr fontId="1"/>
  </si>
  <si>
    <t>□</t>
    <phoneticPr fontId="1"/>
  </si>
  <si>
    <t>お問い合わせ - 確認</t>
    <rPh sb="1" eb="2">
      <t>ト</t>
    </rPh>
    <rPh sb="3" eb="4">
      <t>ア</t>
    </rPh>
    <rPh sb="9" eb="11">
      <t>カクニン</t>
    </rPh>
    <phoneticPr fontId="1"/>
  </si>
  <si>
    <t>お問い合わせ - 完了</t>
    <rPh sb="1" eb="2">
      <t>ト</t>
    </rPh>
    <rPh sb="3" eb="4">
      <t>ア</t>
    </rPh>
    <rPh sb="9" eb="11">
      <t>カンリョウ</t>
    </rPh>
    <phoneticPr fontId="1"/>
  </si>
  <si>
    <t>メンテナンス</t>
    <phoneticPr fontId="1"/>
  </si>
  <si>
    <t>マイページ</t>
    <phoneticPr fontId="1"/>
  </si>
  <si>
    <t>□</t>
    <phoneticPr fontId="1"/>
  </si>
  <si>
    <t>□</t>
    <phoneticPr fontId="1"/>
  </si>
  <si>
    <t>□</t>
    <phoneticPr fontId="1"/>
  </si>
  <si>
    <t>パスワード要求エラー</t>
    <rPh sb="5" eb="7">
      <t>ヨウキュウ</t>
    </rPh>
    <phoneticPr fontId="1"/>
  </si>
  <si>
    <t>ドメイン名</t>
    <rPh sb="4" eb="5">
      <t>メイ</t>
    </rPh>
    <phoneticPr fontId="1"/>
  </si>
  <si>
    <t>http://hoge/</t>
    <phoneticPr fontId="1"/>
  </si>
  <si>
    <t>LaunchCart 作成ページ一覧</t>
    <rPh sb="11" eb="13">
      <t>サクセイ</t>
    </rPh>
    <rPh sb="16" eb="18">
      <t>イチラン</t>
    </rPh>
    <phoneticPr fontId="1"/>
  </si>
  <si>
    <t>必須</t>
    <rPh sb="0" eb="2">
      <t>ヒッス</t>
    </rPh>
    <phoneticPr fontId="1"/>
  </si>
  <si>
    <t>○</t>
  </si>
  <si>
    <t>○</t>
    <phoneticPr fontId="1"/>
  </si>
  <si>
    <t>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</si>
</sst>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2"/>
      <color rgb="FF00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</borders>
  <cellStyleXfs count="652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5" fillId="0" borderId="0">
      <alignment vertical="center"/>
    </xf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9">
    <xf numFmtId="0" fontId="0" fillId="0" borderId="0" xfId="0"/>
    <xf numFmtId="0" fontId="0" fillId="0" borderId="4" xfId="0" applyBorder="1"/>
    <xf numFmtId="0" fontId="0" fillId="0" borderId="0" xfId="0" applyBorder="1"/>
    <xf numFmtId="0" fontId="0" fillId="0" borderId="0" xfId="0" applyBorder="1" applyAlignment="1"/>
    <xf numFmtId="14" fontId="4" fillId="0" borderId="0" xfId="0" applyNumberFormat="1" applyFont="1" applyBorder="1" applyAlignment="1"/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6" xfId="0" applyFill="1" applyBorder="1" applyAlignment="1">
      <alignment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7" xfId="0" applyBorder="1" applyAlignment="1">
      <alignment vertical="center"/>
    </xf>
    <xf numFmtId="0" fontId="0" fillId="0" borderId="9" xfId="0" applyFill="1" applyBorder="1" applyAlignment="1">
      <alignment horizontal="left" vertical="center"/>
    </xf>
    <xf numFmtId="0" fontId="0" fillId="0" borderId="10" xfId="0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6" fillId="0" borderId="6" xfId="602" applyFont="1" applyBorder="1" applyAlignment="1">
      <alignment horizontal="left" vertical="center"/>
    </xf>
    <xf numFmtId="0" fontId="6" fillId="0" borderId="7" xfId="602" applyFont="1" applyBorder="1" applyAlignment="1">
      <alignment horizontal="left" vertical="center"/>
    </xf>
    <xf numFmtId="0" fontId="6" fillId="0" borderId="8" xfId="602" applyFont="1" applyBorder="1" applyAlignment="1">
      <alignment horizontal="left" vertical="center"/>
    </xf>
    <xf numFmtId="0" fontId="0" fillId="2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shrinkToFit="1"/>
    </xf>
  </cellXfs>
  <cellStyles count="652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26" builtinId="8" hidden="1"/>
    <cellStyle name="ハイパーリンク" xfId="128" builtinId="8" hidden="1"/>
    <cellStyle name="ハイパーリンク" xfId="130" builtinId="8" hidden="1"/>
    <cellStyle name="ハイパーリンク" xfId="132" builtinId="8" hidden="1"/>
    <cellStyle name="ハイパーリンク" xfId="134" builtinId="8" hidden="1"/>
    <cellStyle name="ハイパーリンク" xfId="136" builtinId="8" hidden="1"/>
    <cellStyle name="ハイパーリンク" xfId="138" builtinId="8" hidden="1"/>
    <cellStyle name="ハイパーリンク" xfId="140" builtinId="8" hidden="1"/>
    <cellStyle name="ハイパーリンク" xfId="142" builtinId="8" hidden="1"/>
    <cellStyle name="ハイパーリンク" xfId="144" builtinId="8" hidden="1"/>
    <cellStyle name="ハイパーリンク" xfId="146" builtinId="8" hidden="1"/>
    <cellStyle name="ハイパーリンク" xfId="148" builtinId="8" hidden="1"/>
    <cellStyle name="ハイパーリンク" xfId="150" builtinId="8" hidden="1"/>
    <cellStyle name="ハイパーリンク" xfId="152" builtinId="8" hidden="1"/>
    <cellStyle name="ハイパーリンク" xfId="154" builtinId="8" hidden="1"/>
    <cellStyle name="ハイパーリンク" xfId="156" builtinId="8" hidden="1"/>
    <cellStyle name="ハイパーリンク" xfId="158" builtinId="8" hidden="1"/>
    <cellStyle name="ハイパーリンク" xfId="160" builtinId="8" hidden="1"/>
    <cellStyle name="ハイパーリンク" xfId="162" builtinId="8" hidden="1"/>
    <cellStyle name="ハイパーリンク" xfId="164" builtinId="8" hidden="1"/>
    <cellStyle name="ハイパーリンク" xfId="166" builtinId="8" hidden="1"/>
    <cellStyle name="ハイパーリンク" xfId="168" builtinId="8" hidden="1"/>
    <cellStyle name="ハイパーリンク" xfId="170" builtinId="8" hidden="1"/>
    <cellStyle name="ハイパーリンク" xfId="172" builtinId="8" hidden="1"/>
    <cellStyle name="ハイパーリンク" xfId="174" builtinId="8" hidden="1"/>
    <cellStyle name="ハイパーリンク" xfId="176" builtinId="8" hidden="1"/>
    <cellStyle name="ハイパーリンク" xfId="178" builtinId="8" hidden="1"/>
    <cellStyle name="ハイパーリンク" xfId="180" builtinId="8" hidden="1"/>
    <cellStyle name="ハイパーリンク" xfId="182" builtinId="8" hidden="1"/>
    <cellStyle name="ハイパーリンク" xfId="184" builtinId="8" hidden="1"/>
    <cellStyle name="ハイパーリンク" xfId="186" builtinId="8" hidden="1"/>
    <cellStyle name="ハイパーリンク" xfId="188" builtinId="8" hidden="1"/>
    <cellStyle name="ハイパーリンク" xfId="190" builtinId="8" hidden="1"/>
    <cellStyle name="ハイパーリンク" xfId="192" builtinId="8" hidden="1"/>
    <cellStyle name="ハイパーリンク" xfId="194" builtinId="8" hidden="1"/>
    <cellStyle name="ハイパーリンク" xfId="196" builtinId="8" hidden="1"/>
    <cellStyle name="ハイパーリンク" xfId="198" builtinId="8" hidden="1"/>
    <cellStyle name="ハイパーリンク" xfId="200" builtinId="8" hidden="1"/>
    <cellStyle name="ハイパーリンク" xfId="202" builtinId="8" hidden="1"/>
    <cellStyle name="ハイパーリンク" xfId="204" builtinId="8" hidden="1"/>
    <cellStyle name="ハイパーリンク" xfId="206" builtinId="8" hidden="1"/>
    <cellStyle name="ハイパーリンク" xfId="208" builtinId="8" hidden="1"/>
    <cellStyle name="ハイパーリンク" xfId="210" builtinId="8" hidden="1"/>
    <cellStyle name="ハイパーリンク" xfId="212" builtinId="8" hidden="1"/>
    <cellStyle name="ハイパーリンク" xfId="214" builtinId="8" hidden="1"/>
    <cellStyle name="ハイパーリンク" xfId="216" builtinId="8" hidden="1"/>
    <cellStyle name="ハイパーリンク" xfId="218" builtinId="8" hidden="1"/>
    <cellStyle name="ハイパーリンク" xfId="220" builtinId="8" hidden="1"/>
    <cellStyle name="ハイパーリンク" xfId="222" builtinId="8" hidden="1"/>
    <cellStyle name="ハイパーリンク" xfId="224" builtinId="8" hidden="1"/>
    <cellStyle name="ハイパーリンク" xfId="226" builtinId="8" hidden="1"/>
    <cellStyle name="ハイパーリンク" xfId="228" builtinId="8" hidden="1"/>
    <cellStyle name="ハイパーリンク" xfId="230" builtinId="8" hidden="1"/>
    <cellStyle name="ハイパーリンク" xfId="232" builtinId="8" hidden="1"/>
    <cellStyle name="ハイパーリンク" xfId="234" builtinId="8" hidden="1"/>
    <cellStyle name="ハイパーリンク" xfId="236" builtinId="8" hidden="1"/>
    <cellStyle name="ハイパーリンク" xfId="238" builtinId="8" hidden="1"/>
    <cellStyle name="ハイパーリンク" xfId="240" builtinId="8" hidden="1"/>
    <cellStyle name="ハイパーリンク" xfId="242" builtinId="8" hidden="1"/>
    <cellStyle name="ハイパーリンク" xfId="244" builtinId="8" hidden="1"/>
    <cellStyle name="ハイパーリンク" xfId="246" builtinId="8" hidden="1"/>
    <cellStyle name="ハイパーリンク" xfId="248" builtinId="8" hidden="1"/>
    <cellStyle name="ハイパーリンク" xfId="250" builtinId="8" hidden="1"/>
    <cellStyle name="ハイパーリンク" xfId="252" builtinId="8" hidden="1"/>
    <cellStyle name="ハイパーリンク" xfId="254" builtinId="8" hidden="1"/>
    <cellStyle name="ハイパーリンク" xfId="256" builtinId="8" hidden="1"/>
    <cellStyle name="ハイパーリンク" xfId="258" builtinId="8" hidden="1"/>
    <cellStyle name="ハイパーリンク" xfId="260" builtinId="8" hidden="1"/>
    <cellStyle name="ハイパーリンク" xfId="262" builtinId="8" hidden="1"/>
    <cellStyle name="ハイパーリンク" xfId="264" builtinId="8" hidden="1"/>
    <cellStyle name="ハイパーリンク" xfId="266" builtinId="8" hidden="1"/>
    <cellStyle name="ハイパーリンク" xfId="268" builtinId="8" hidden="1"/>
    <cellStyle name="ハイパーリンク" xfId="270" builtinId="8" hidden="1"/>
    <cellStyle name="ハイパーリンク" xfId="272" builtinId="8" hidden="1"/>
    <cellStyle name="ハイパーリンク" xfId="274" builtinId="8" hidden="1"/>
    <cellStyle name="ハイパーリンク" xfId="276" builtinId="8" hidden="1"/>
    <cellStyle name="ハイパーリンク" xfId="278" builtinId="8" hidden="1"/>
    <cellStyle name="ハイパーリンク" xfId="280" builtinId="8" hidden="1"/>
    <cellStyle name="ハイパーリンク" xfId="282" builtinId="8" hidden="1"/>
    <cellStyle name="ハイパーリンク" xfId="284" builtinId="8" hidden="1"/>
    <cellStyle name="ハイパーリンク" xfId="286" builtinId="8" hidden="1"/>
    <cellStyle name="ハイパーリンク" xfId="288" builtinId="8" hidden="1"/>
    <cellStyle name="ハイパーリンク" xfId="290" builtinId="8" hidden="1"/>
    <cellStyle name="ハイパーリンク" xfId="292" builtinId="8" hidden="1"/>
    <cellStyle name="ハイパーリンク" xfId="294" builtinId="8" hidden="1"/>
    <cellStyle name="ハイパーリンク" xfId="296" builtinId="8" hidden="1"/>
    <cellStyle name="ハイパーリンク" xfId="298" builtinId="8" hidden="1"/>
    <cellStyle name="ハイパーリンク" xfId="300" builtinId="8" hidden="1"/>
    <cellStyle name="ハイパーリンク" xfId="302" builtinId="8" hidden="1"/>
    <cellStyle name="ハイパーリンク" xfId="304" builtinId="8" hidden="1"/>
    <cellStyle name="ハイパーリンク" xfId="306" builtinId="8" hidden="1"/>
    <cellStyle name="ハイパーリンク" xfId="308" builtinId="8" hidden="1"/>
    <cellStyle name="ハイパーリンク" xfId="310" builtinId="8" hidden="1"/>
    <cellStyle name="ハイパーリンク" xfId="312" builtinId="8" hidden="1"/>
    <cellStyle name="ハイパーリンク" xfId="314" builtinId="8" hidden="1"/>
    <cellStyle name="ハイパーリンク" xfId="316" builtinId="8" hidden="1"/>
    <cellStyle name="ハイパーリンク" xfId="318" builtinId="8" hidden="1"/>
    <cellStyle name="ハイパーリンク" xfId="320" builtinId="8" hidden="1"/>
    <cellStyle name="ハイパーリンク" xfId="434" builtinId="8" hidden="1"/>
    <cellStyle name="ハイパーリンク" xfId="436" builtinId="8" hidden="1"/>
    <cellStyle name="ハイパーリンク" xfId="438" builtinId="8" hidden="1"/>
    <cellStyle name="ハイパーリンク" xfId="440" builtinId="8" hidden="1"/>
    <cellStyle name="ハイパーリンク" xfId="442" builtinId="8" hidden="1"/>
    <cellStyle name="ハイパーリンク" xfId="444" builtinId="8" hidden="1"/>
    <cellStyle name="ハイパーリンク" xfId="446" builtinId="8" hidden="1"/>
    <cellStyle name="ハイパーリンク" xfId="448" builtinId="8" hidden="1"/>
    <cellStyle name="ハイパーリンク" xfId="450" builtinId="8" hidden="1"/>
    <cellStyle name="ハイパーリンク" xfId="452" builtinId="8" hidden="1"/>
    <cellStyle name="ハイパーリンク" xfId="454" builtinId="8" hidden="1"/>
    <cellStyle name="ハイパーリンク" xfId="456" builtinId="8" hidden="1"/>
    <cellStyle name="ハイパーリンク" xfId="458" builtinId="8" hidden="1"/>
    <cellStyle name="ハイパーリンク" xfId="460" builtinId="8" hidden="1"/>
    <cellStyle name="ハイパーリンク" xfId="462" builtinId="8" hidden="1"/>
    <cellStyle name="ハイパーリンク" xfId="464" builtinId="8" hidden="1"/>
    <cellStyle name="ハイパーリンク" xfId="466" builtinId="8" hidden="1"/>
    <cellStyle name="ハイパーリンク" xfId="468" builtinId="8" hidden="1"/>
    <cellStyle name="ハイパーリンク" xfId="470" builtinId="8" hidden="1"/>
    <cellStyle name="ハイパーリンク" xfId="472" builtinId="8" hidden="1"/>
    <cellStyle name="ハイパーリンク" xfId="474" builtinId="8" hidden="1"/>
    <cellStyle name="ハイパーリンク" xfId="476" builtinId="8" hidden="1"/>
    <cellStyle name="ハイパーリンク" xfId="478" builtinId="8" hidden="1"/>
    <cellStyle name="ハイパーリンク" xfId="480" builtinId="8" hidden="1"/>
    <cellStyle name="ハイパーリンク" xfId="482" builtinId="8" hidden="1"/>
    <cellStyle name="ハイパーリンク" xfId="484" builtinId="8" hidden="1"/>
    <cellStyle name="ハイパーリンク" xfId="486" builtinId="8" hidden="1"/>
    <cellStyle name="ハイパーリンク" xfId="488" builtinId="8" hidden="1"/>
    <cellStyle name="ハイパーリンク" xfId="490" builtinId="8" hidden="1"/>
    <cellStyle name="ハイパーリンク" xfId="492" builtinId="8" hidden="1"/>
    <cellStyle name="ハイパーリンク" xfId="494" builtinId="8" hidden="1"/>
    <cellStyle name="ハイパーリンク" xfId="496" builtinId="8" hidden="1"/>
    <cellStyle name="ハイパーリンク" xfId="498" builtinId="8" hidden="1"/>
    <cellStyle name="ハイパーリンク" xfId="500" builtinId="8" hidden="1"/>
    <cellStyle name="ハイパーリンク" xfId="502" builtinId="8" hidden="1"/>
    <cellStyle name="ハイパーリンク" xfId="504" builtinId="8" hidden="1"/>
    <cellStyle name="ハイパーリンク" xfId="506" builtinId="8" hidden="1"/>
    <cellStyle name="ハイパーリンク" xfId="508" builtinId="8" hidden="1"/>
    <cellStyle name="ハイパーリンク" xfId="510" builtinId="8" hidden="1"/>
    <cellStyle name="ハイパーリンク" xfId="512" builtinId="8" hidden="1"/>
    <cellStyle name="ハイパーリンク" xfId="514" builtinId="8" hidden="1"/>
    <cellStyle name="ハイパーリンク" xfId="516" builtinId="8" hidden="1"/>
    <cellStyle name="ハイパーリンク" xfId="518" builtinId="8" hidden="1"/>
    <cellStyle name="ハイパーリンク" xfId="520" builtinId="8" hidden="1"/>
    <cellStyle name="ハイパーリンク" xfId="522" builtinId="8" hidden="1"/>
    <cellStyle name="ハイパーリンク" xfId="524" builtinId="8" hidden="1"/>
    <cellStyle name="ハイパーリンク" xfId="526" builtinId="8" hidden="1"/>
    <cellStyle name="ハイパーリンク" xfId="528" builtinId="8" hidden="1"/>
    <cellStyle name="ハイパーリンク" xfId="530" builtinId="8" hidden="1"/>
    <cellStyle name="ハイパーリンク" xfId="532" builtinId="8" hidden="1"/>
    <cellStyle name="ハイパーリンク" xfId="534" builtinId="8" hidden="1"/>
    <cellStyle name="ハイパーリンク" xfId="536" builtinId="8" hidden="1"/>
    <cellStyle name="ハイパーリンク" xfId="538" builtinId="8" hidden="1"/>
    <cellStyle name="ハイパーリンク" xfId="540" builtinId="8" hidden="1"/>
    <cellStyle name="ハイパーリンク" xfId="542" builtinId="8" hidden="1"/>
    <cellStyle name="ハイパーリンク" xfId="544" builtinId="8" hidden="1"/>
    <cellStyle name="ハイパーリンク" xfId="546" builtinId="8" hidden="1"/>
    <cellStyle name="ハイパーリンク" xfId="548" builtinId="8" hidden="1"/>
    <cellStyle name="ハイパーリンク" xfId="550" builtinId="8" hidden="1"/>
    <cellStyle name="ハイパーリンク" xfId="552" builtinId="8" hidden="1"/>
    <cellStyle name="ハイパーリンク" xfId="554" builtinId="8" hidden="1"/>
    <cellStyle name="ハイパーリンク" xfId="556" builtinId="8" hidden="1"/>
    <cellStyle name="ハイパーリンク" xfId="558" builtinId="8" hidden="1"/>
    <cellStyle name="ハイパーリンク" xfId="560" builtinId="8" hidden="1"/>
    <cellStyle name="ハイパーリンク" xfId="562" builtinId="8" hidden="1"/>
    <cellStyle name="ハイパーリンク" xfId="564" builtinId="8" hidden="1"/>
    <cellStyle name="ハイパーリンク" xfId="566" builtinId="8" hidden="1"/>
    <cellStyle name="ハイパーリンク" xfId="568" builtinId="8" hidden="1"/>
    <cellStyle name="ハイパーリンク" xfId="570" builtinId="8" hidden="1"/>
    <cellStyle name="ハイパーリンク" xfId="572" builtinId="8" hidden="1"/>
    <cellStyle name="ハイパーリンク" xfId="574" builtinId="8" hidden="1"/>
    <cellStyle name="ハイパーリンク" xfId="576" builtinId="8" hidden="1"/>
    <cellStyle name="ハイパーリンク" xfId="578" builtinId="8" hidden="1"/>
    <cellStyle name="ハイパーリンク" xfId="580" builtinId="8" hidden="1"/>
    <cellStyle name="ハイパーリンク" xfId="582" builtinId="8" hidden="1"/>
    <cellStyle name="ハイパーリンク" xfId="584" builtinId="8" hidden="1"/>
    <cellStyle name="ハイパーリンク" xfId="586" builtinId="8" hidden="1"/>
    <cellStyle name="ハイパーリンク" xfId="588" builtinId="8" hidden="1"/>
    <cellStyle name="ハイパーリンク" xfId="590" builtinId="8" hidden="1"/>
    <cellStyle name="ハイパーリンク" xfId="592" builtinId="8" hidden="1"/>
    <cellStyle name="ハイパーリンク" xfId="594" builtinId="8" hidden="1"/>
    <cellStyle name="ハイパーリンク" xfId="596" builtinId="8" hidden="1"/>
    <cellStyle name="ハイパーリンク" xfId="598" builtinId="8" hidden="1"/>
    <cellStyle name="ハイパーリンク" xfId="600" builtinId="8" hidden="1"/>
    <cellStyle name="ハイパーリンク" xfId="602" builtinId="8"/>
    <cellStyle name="標準" xfId="0" builtinId="0"/>
    <cellStyle name="標準 2" xfId="322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19" builtinId="9" hidden="1"/>
    <cellStyle name="表示済みのハイパーリンク" xfId="20" builtinId="9" hidden="1"/>
    <cellStyle name="表示済みのハイパーリンク" xfId="21" builtinId="9" hidden="1"/>
    <cellStyle name="表示済みのハイパーリンク" xfId="22" builtinId="9" hidden="1"/>
    <cellStyle name="表示済みのハイパーリンク" xfId="23" builtinId="9" hidden="1"/>
    <cellStyle name="表示済みのハイパーリンク" xfId="24" builtinId="9" hidden="1"/>
    <cellStyle name="表示済みのハイパーリンク" xfId="25" builtinId="9" hidden="1"/>
    <cellStyle name="表示済みのハイパーリンク" xfId="26" builtinId="9" hidden="1"/>
    <cellStyle name="表示済みのハイパーリンク" xfId="27" builtinId="9" hidden="1"/>
    <cellStyle name="表示済みのハイパーリンク" xfId="28" builtinId="9" hidden="1"/>
    <cellStyle name="表示済みのハイパーリンク" xfId="29" builtinId="9" hidden="1"/>
    <cellStyle name="表示済みのハイパーリンク" xfId="30" builtinId="9" hidden="1"/>
    <cellStyle name="表示済みのハイパーリンク" xfId="31" builtinId="9" hidden="1"/>
    <cellStyle name="表示済みのハイパーリンク" xfId="32" builtinId="9" hidden="1"/>
    <cellStyle name="表示済みのハイパーリンク" xfId="33" builtinId="9" hidden="1"/>
    <cellStyle name="表示済みのハイパーリンク" xfId="34" builtinId="9" hidden="1"/>
    <cellStyle name="表示済みのハイパーリンク" xfId="35" builtinId="9" hidden="1"/>
    <cellStyle name="表示済みのハイパーリンク" xfId="36" builtinId="9" hidden="1"/>
    <cellStyle name="表示済みのハイパーリンク" xfId="37" builtinId="9" hidden="1"/>
    <cellStyle name="表示済みのハイパーリンク" xfId="38" builtinId="9" hidden="1"/>
    <cellStyle name="表示済みのハイパーリンク" xfId="39" builtinId="9" hidden="1"/>
    <cellStyle name="表示済みのハイパーリンク" xfId="40" builtinId="9" hidden="1"/>
    <cellStyle name="表示済みのハイパーリンク" xfId="41" builtinId="9" hidden="1"/>
    <cellStyle name="表示済みのハイパーリンク" xfId="42" builtinId="9" hidden="1"/>
    <cellStyle name="表示済みのハイパーリンク" xfId="43" builtinId="9" hidden="1"/>
    <cellStyle name="表示済みのハイパーリンク" xfId="44" builtinId="9" hidden="1"/>
    <cellStyle name="表示済みのハイパーリンク" xfId="45" builtinId="9" hidden="1"/>
    <cellStyle name="表示済みのハイパーリンク" xfId="46" builtinId="9" hidden="1"/>
    <cellStyle name="表示済みのハイパーリンク" xfId="47" builtinId="9" hidden="1"/>
    <cellStyle name="表示済みのハイパーリンク" xfId="48" builtinId="9" hidden="1"/>
    <cellStyle name="表示済みのハイパーリンク" xfId="49" builtinId="9" hidden="1"/>
    <cellStyle name="表示済みのハイパーリンク" xfId="50" builtinId="9" hidden="1"/>
    <cellStyle name="表示済みのハイパーリンク" xfId="51" builtinId="9" hidden="1"/>
    <cellStyle name="表示済みのハイパーリンク" xfId="52" builtinId="9" hidden="1"/>
    <cellStyle name="表示済みのハイパーリンク" xfId="53" builtinId="9" hidden="1"/>
    <cellStyle name="表示済みのハイパーリンク" xfId="54" builtinId="9" hidden="1"/>
    <cellStyle name="表示済みのハイパーリンク" xfId="55" builtinId="9" hidden="1"/>
    <cellStyle name="表示済みのハイパーリンク" xfId="56" builtinId="9" hidden="1"/>
    <cellStyle name="表示済みのハイパーリンク" xfId="57" builtinId="9" hidden="1"/>
    <cellStyle name="表示済みのハイパーリンク" xfId="58" builtinId="9" hidden="1"/>
    <cellStyle name="表示済みのハイパーリンク" xfId="59" builtinId="9" hidden="1"/>
    <cellStyle name="表示済みのハイパーリンク" xfId="60" builtinId="9" hidden="1"/>
    <cellStyle name="表示済みのハイパーリンク" xfId="61" builtinId="9" hidden="1"/>
    <cellStyle name="表示済みのハイパーリンク" xfId="62" builtinId="9" hidden="1"/>
    <cellStyle name="表示済みのハイパーリンク" xfId="63" builtinId="9" hidden="1"/>
    <cellStyle name="表示済みのハイパーリンク" xfId="64" builtinId="9" hidden="1"/>
    <cellStyle name="表示済みのハイパーリンク" xfId="65" builtinId="9" hidden="1"/>
    <cellStyle name="表示済みのハイパーリンク" xfId="66" builtinId="9" hidden="1"/>
    <cellStyle name="表示済みのハイパーリンク" xfId="67" builtinId="9" hidden="1"/>
    <cellStyle name="表示済みのハイパーリンク" xfId="68" builtinId="9" hidden="1"/>
    <cellStyle name="表示済みのハイパーリンク" xfId="69" builtinId="9" hidden="1"/>
    <cellStyle name="表示済みのハイパーリンク" xfId="70" builtinId="9" hidden="1"/>
    <cellStyle name="表示済みのハイパーリンク" xfId="71" builtinId="9" hidden="1"/>
    <cellStyle name="表示済みのハイパーリンク" xfId="72" builtinId="9" hidden="1"/>
    <cellStyle name="表示済みのハイパーリンク" xfId="73" builtinId="9" hidden="1"/>
    <cellStyle name="表示済みのハイパーリンク" xfId="74" builtinId="9" hidden="1"/>
    <cellStyle name="表示済みのハイパーリンク" xfId="75" builtinId="9" hidden="1"/>
    <cellStyle name="表示済みのハイパーリンク" xfId="76" builtinId="9" hidden="1"/>
    <cellStyle name="表示済みのハイパーリンク" xfId="77" builtinId="9" hidden="1"/>
    <cellStyle name="表示済みのハイパーリンク" xfId="78" builtinId="9" hidden="1"/>
    <cellStyle name="表示済みのハイパーリンク" xfId="79" builtinId="9" hidden="1"/>
    <cellStyle name="表示済みのハイパーリンク" xfId="80" builtinId="9" hidden="1"/>
    <cellStyle name="表示済みのハイパーリンク" xfId="81" builtinId="9" hidden="1"/>
    <cellStyle name="表示済みのハイパーリンク" xfId="82" builtinId="9" hidden="1"/>
    <cellStyle name="表示済みのハイパーリンク" xfId="83" builtinId="9" hidden="1"/>
    <cellStyle name="表示済みのハイパーリンク" xfId="84" builtinId="9" hidden="1"/>
    <cellStyle name="表示済みのハイパーリンク" xfId="85" builtinId="9" hidden="1"/>
    <cellStyle name="表示済みのハイパーリンク" xfId="86" builtinId="9" hidden="1"/>
    <cellStyle name="表示済みのハイパーリンク" xfId="87" builtinId="9" hidden="1"/>
    <cellStyle name="表示済みのハイパーリンク" xfId="88" builtinId="9" hidden="1"/>
    <cellStyle name="表示済みのハイパーリンク" xfId="89" builtinId="9" hidden="1"/>
    <cellStyle name="表示済みのハイパーリンク" xfId="90" builtinId="9" hidden="1"/>
    <cellStyle name="表示済みのハイパーリンク" xfId="91" builtinId="9" hidden="1"/>
    <cellStyle name="表示済みのハイパーリンク" xfId="92" builtinId="9" hidden="1"/>
    <cellStyle name="表示済みのハイパーリンク" xfId="93" builtinId="9" hidden="1"/>
    <cellStyle name="表示済みのハイパーリンク" xfId="94" builtinId="9" hidden="1"/>
    <cellStyle name="表示済みのハイパーリンク" xfId="95" builtinId="9" hidden="1"/>
    <cellStyle name="表示済みのハイパーリンク" xfId="96" builtinId="9" hidden="1"/>
    <cellStyle name="表示済みのハイパーリンク" xfId="97" builtinId="9" hidden="1"/>
    <cellStyle name="表示済みのハイパーリンク" xfId="98" builtinId="9" hidden="1"/>
    <cellStyle name="表示済みのハイパーリンク" xfId="99" builtinId="9" hidden="1"/>
    <cellStyle name="表示済みのハイパーリンク" xfId="100" builtinId="9" hidden="1"/>
    <cellStyle name="表示済みのハイパーリンク" xfId="101" builtinId="9" hidden="1"/>
    <cellStyle name="表示済みのハイパーリンク" xfId="102" builtinId="9" hidden="1"/>
    <cellStyle name="表示済みのハイパーリンク" xfId="103" builtinId="9" hidden="1"/>
    <cellStyle name="表示済みのハイパーリンク" xfId="104" builtinId="9" hidden="1"/>
    <cellStyle name="表示済みのハイパーリンク" xfId="105" builtinId="9" hidden="1"/>
    <cellStyle name="表示済みのハイパーリンク" xfId="106" builtinId="9" hidden="1"/>
    <cellStyle name="表示済みのハイパーリンク" xfId="107" builtinId="9" hidden="1"/>
    <cellStyle name="表示済みのハイパーリンク" xfId="108" builtinId="9" hidden="1"/>
    <cellStyle name="表示済みのハイパーリンク" xfId="109" builtinId="9" hidden="1"/>
    <cellStyle name="表示済みのハイパーリンク" xfId="110" builtinId="9" hidden="1"/>
    <cellStyle name="表示済みのハイパーリンク" xfId="111" builtinId="9" hidden="1"/>
    <cellStyle name="表示済みのハイパーリンク" xfId="112" builtinId="9" hidden="1"/>
    <cellStyle name="表示済みのハイパーリンク" xfId="113" builtinId="9" hidden="1"/>
    <cellStyle name="表示済みのハイパーリンク" xfId="114" builtinId="9" hidden="1"/>
    <cellStyle name="表示済みのハイパーリンク" xfId="115" builtinId="9" hidden="1"/>
    <cellStyle name="表示済みのハイパーリンク" xfId="116" builtinId="9" hidden="1"/>
    <cellStyle name="表示済みのハイパーリンク" xfId="117" builtinId="9" hidden="1"/>
    <cellStyle name="表示済みのハイパーリンク" xfId="118" builtinId="9" hidden="1"/>
    <cellStyle name="表示済みのハイパーリンク" xfId="119" builtinId="9" hidden="1"/>
    <cellStyle name="表示済みのハイパーリンク" xfId="120" builtinId="9" hidden="1"/>
    <cellStyle name="表示済みのハイパーリンク" xfId="121" builtinId="9" hidden="1"/>
    <cellStyle name="表示済みのハイパーリンク" xfId="122" builtinId="9" hidden="1"/>
    <cellStyle name="表示済みのハイパーリンク" xfId="123" builtinId="9" hidden="1"/>
    <cellStyle name="表示済みのハイパーリンク" xfId="124" builtinId="9" hidden="1"/>
    <cellStyle name="表示済みのハイパーリンク" xfId="125" builtinId="9" hidden="1"/>
    <cellStyle name="表示済みのハイパーリンク" xfId="127" builtinId="9" hidden="1"/>
    <cellStyle name="表示済みのハイパーリンク" xfId="129" builtinId="9" hidden="1"/>
    <cellStyle name="表示済みのハイパーリンク" xfId="131" builtinId="9" hidden="1"/>
    <cellStyle name="表示済みのハイパーリンク" xfId="133" builtinId="9" hidden="1"/>
    <cellStyle name="表示済みのハイパーリンク" xfId="135" builtinId="9" hidden="1"/>
    <cellStyle name="表示済みのハイパーリンク" xfId="137" builtinId="9" hidden="1"/>
    <cellStyle name="表示済みのハイパーリンク" xfId="139" builtinId="9" hidden="1"/>
    <cellStyle name="表示済みのハイパーリンク" xfId="141" builtinId="9" hidden="1"/>
    <cellStyle name="表示済みのハイパーリンク" xfId="143" builtinId="9" hidden="1"/>
    <cellStyle name="表示済みのハイパーリンク" xfId="145" builtinId="9" hidden="1"/>
    <cellStyle name="表示済みのハイパーリンク" xfId="147" builtinId="9" hidden="1"/>
    <cellStyle name="表示済みのハイパーリンク" xfId="149" builtinId="9" hidden="1"/>
    <cellStyle name="表示済みのハイパーリンク" xfId="151" builtinId="9" hidden="1"/>
    <cellStyle name="表示済みのハイパーリンク" xfId="153" builtinId="9" hidden="1"/>
    <cellStyle name="表示済みのハイパーリンク" xfId="155" builtinId="9" hidden="1"/>
    <cellStyle name="表示済みのハイパーリンク" xfId="157" builtinId="9" hidden="1"/>
    <cellStyle name="表示済みのハイパーリンク" xfId="159" builtinId="9" hidden="1"/>
    <cellStyle name="表示済みのハイパーリンク" xfId="161" builtinId="9" hidden="1"/>
    <cellStyle name="表示済みのハイパーリンク" xfId="163" builtinId="9" hidden="1"/>
    <cellStyle name="表示済みのハイパーリンク" xfId="165" builtinId="9" hidden="1"/>
    <cellStyle name="表示済みのハイパーリンク" xfId="167" builtinId="9" hidden="1"/>
    <cellStyle name="表示済みのハイパーリンク" xfId="169" builtinId="9" hidden="1"/>
    <cellStyle name="表示済みのハイパーリンク" xfId="171" builtinId="9" hidden="1"/>
    <cellStyle name="表示済みのハイパーリンク" xfId="173" builtinId="9" hidden="1"/>
    <cellStyle name="表示済みのハイパーリンク" xfId="175" builtinId="9" hidden="1"/>
    <cellStyle name="表示済みのハイパーリンク" xfId="177" builtinId="9" hidden="1"/>
    <cellStyle name="表示済みのハイパーリンク" xfId="179" builtinId="9" hidden="1"/>
    <cellStyle name="表示済みのハイパーリンク" xfId="181" builtinId="9" hidden="1"/>
    <cellStyle name="表示済みのハイパーリンク" xfId="183" builtinId="9" hidden="1"/>
    <cellStyle name="表示済みのハイパーリンク" xfId="185" builtinId="9" hidden="1"/>
    <cellStyle name="表示済みのハイパーリンク" xfId="187" builtinId="9" hidden="1"/>
    <cellStyle name="表示済みのハイパーリンク" xfId="189" builtinId="9" hidden="1"/>
    <cellStyle name="表示済みのハイパーリンク" xfId="191" builtinId="9" hidden="1"/>
    <cellStyle name="表示済みのハイパーリンク" xfId="193" builtinId="9" hidden="1"/>
    <cellStyle name="表示済みのハイパーリンク" xfId="195" builtinId="9" hidden="1"/>
    <cellStyle name="表示済みのハイパーリンク" xfId="197" builtinId="9" hidden="1"/>
    <cellStyle name="表示済みのハイパーリンク" xfId="199" builtinId="9" hidden="1"/>
    <cellStyle name="表示済みのハイパーリンク" xfId="201" builtinId="9" hidden="1"/>
    <cellStyle name="表示済みのハイパーリンク" xfId="203" builtinId="9" hidden="1"/>
    <cellStyle name="表示済みのハイパーリンク" xfId="205" builtinId="9" hidden="1"/>
    <cellStyle name="表示済みのハイパーリンク" xfId="207" builtinId="9" hidden="1"/>
    <cellStyle name="表示済みのハイパーリンク" xfId="209" builtinId="9" hidden="1"/>
    <cellStyle name="表示済みのハイパーリンク" xfId="211" builtinId="9" hidden="1"/>
    <cellStyle name="表示済みのハイパーリンク" xfId="213" builtinId="9" hidden="1"/>
    <cellStyle name="表示済みのハイパーリンク" xfId="215" builtinId="9" hidden="1"/>
    <cellStyle name="表示済みのハイパーリンク" xfId="217" builtinId="9" hidden="1"/>
    <cellStyle name="表示済みのハイパーリンク" xfId="219" builtinId="9" hidden="1"/>
    <cellStyle name="表示済みのハイパーリンク" xfId="221" builtinId="9" hidden="1"/>
    <cellStyle name="表示済みのハイパーリンク" xfId="223" builtinId="9" hidden="1"/>
    <cellStyle name="表示済みのハイパーリンク" xfId="225" builtinId="9" hidden="1"/>
    <cellStyle name="表示済みのハイパーリンク" xfId="227" builtinId="9" hidden="1"/>
    <cellStyle name="表示済みのハイパーリンク" xfId="229" builtinId="9" hidden="1"/>
    <cellStyle name="表示済みのハイパーリンク" xfId="231" builtinId="9" hidden="1"/>
    <cellStyle name="表示済みのハイパーリンク" xfId="233" builtinId="9" hidden="1"/>
    <cellStyle name="表示済みのハイパーリンク" xfId="235" builtinId="9" hidden="1"/>
    <cellStyle name="表示済みのハイパーリンク" xfId="237" builtinId="9" hidden="1"/>
    <cellStyle name="表示済みのハイパーリンク" xfId="239" builtinId="9" hidden="1"/>
    <cellStyle name="表示済みのハイパーリンク" xfId="241" builtinId="9" hidden="1"/>
    <cellStyle name="表示済みのハイパーリンク" xfId="243" builtinId="9" hidden="1"/>
    <cellStyle name="表示済みのハイパーリンク" xfId="245" builtinId="9" hidden="1"/>
    <cellStyle name="表示済みのハイパーリンク" xfId="247" builtinId="9" hidden="1"/>
    <cellStyle name="表示済みのハイパーリンク" xfId="249" builtinId="9" hidden="1"/>
    <cellStyle name="表示済みのハイパーリンク" xfId="251" builtinId="9" hidden="1"/>
    <cellStyle name="表示済みのハイパーリンク" xfId="253" builtinId="9" hidden="1"/>
    <cellStyle name="表示済みのハイパーリンク" xfId="255" builtinId="9" hidden="1"/>
    <cellStyle name="表示済みのハイパーリンク" xfId="257" builtinId="9" hidden="1"/>
    <cellStyle name="表示済みのハイパーリンク" xfId="259" builtinId="9" hidden="1"/>
    <cellStyle name="表示済みのハイパーリンク" xfId="261" builtinId="9" hidden="1"/>
    <cellStyle name="表示済みのハイパーリンク" xfId="263" builtinId="9" hidden="1"/>
    <cellStyle name="表示済みのハイパーリンク" xfId="265" builtinId="9" hidden="1"/>
    <cellStyle name="表示済みのハイパーリンク" xfId="267" builtinId="9" hidden="1"/>
    <cellStyle name="表示済みのハイパーリンク" xfId="269" builtinId="9" hidden="1"/>
    <cellStyle name="表示済みのハイパーリンク" xfId="271" builtinId="9" hidden="1"/>
    <cellStyle name="表示済みのハイパーリンク" xfId="273" builtinId="9" hidden="1"/>
    <cellStyle name="表示済みのハイパーリンク" xfId="275" builtinId="9" hidden="1"/>
    <cellStyle name="表示済みのハイパーリンク" xfId="277" builtinId="9" hidden="1"/>
    <cellStyle name="表示済みのハイパーリンク" xfId="279" builtinId="9" hidden="1"/>
    <cellStyle name="表示済みのハイパーリンク" xfId="281" builtinId="9" hidden="1"/>
    <cellStyle name="表示済みのハイパーリンク" xfId="283" builtinId="9" hidden="1"/>
    <cellStyle name="表示済みのハイパーリンク" xfId="285" builtinId="9" hidden="1"/>
    <cellStyle name="表示済みのハイパーリンク" xfId="287" builtinId="9" hidden="1"/>
    <cellStyle name="表示済みのハイパーリンク" xfId="289" builtinId="9" hidden="1"/>
    <cellStyle name="表示済みのハイパーリンク" xfId="291" builtinId="9" hidden="1"/>
    <cellStyle name="表示済みのハイパーリンク" xfId="293" builtinId="9" hidden="1"/>
    <cellStyle name="表示済みのハイパーリンク" xfId="295" builtinId="9" hidden="1"/>
    <cellStyle name="表示済みのハイパーリンク" xfId="297" builtinId="9" hidden="1"/>
    <cellStyle name="表示済みのハイパーリンク" xfId="299" builtinId="9" hidden="1"/>
    <cellStyle name="表示済みのハイパーリンク" xfId="301" builtinId="9" hidden="1"/>
    <cellStyle name="表示済みのハイパーリンク" xfId="303" builtinId="9" hidden="1"/>
    <cellStyle name="表示済みのハイパーリンク" xfId="305" builtinId="9" hidden="1"/>
    <cellStyle name="表示済みのハイパーリンク" xfId="307" builtinId="9" hidden="1"/>
    <cellStyle name="表示済みのハイパーリンク" xfId="309" builtinId="9" hidden="1"/>
    <cellStyle name="表示済みのハイパーリンク" xfId="311" builtinId="9" hidden="1"/>
    <cellStyle name="表示済みのハイパーリンク" xfId="313" builtinId="9" hidden="1"/>
    <cellStyle name="表示済みのハイパーリンク" xfId="315" builtinId="9" hidden="1"/>
    <cellStyle name="表示済みのハイパーリンク" xfId="317" builtinId="9" hidden="1"/>
    <cellStyle name="表示済みのハイパーリンク" xfId="319" builtinId="9" hidden="1"/>
    <cellStyle name="表示済みのハイパーリンク" xfId="321" builtinId="9" hidden="1"/>
    <cellStyle name="表示済みのハイパーリンク" xfId="323" builtinId="9" hidden="1"/>
    <cellStyle name="表示済みのハイパーリンク" xfId="324" builtinId="9" hidden="1"/>
    <cellStyle name="表示済みのハイパーリンク" xfId="325" builtinId="9" hidden="1"/>
    <cellStyle name="表示済みのハイパーリンク" xfId="326" builtinId="9" hidden="1"/>
    <cellStyle name="表示済みのハイパーリンク" xfId="327" builtinId="9" hidden="1"/>
    <cellStyle name="表示済みのハイパーリンク" xfId="328" builtinId="9" hidden="1"/>
    <cellStyle name="表示済みのハイパーリンク" xfId="329" builtinId="9" hidden="1"/>
    <cellStyle name="表示済みのハイパーリンク" xfId="330" builtinId="9" hidden="1"/>
    <cellStyle name="表示済みのハイパーリンク" xfId="331" builtinId="9" hidden="1"/>
    <cellStyle name="表示済みのハイパーリンク" xfId="332" builtinId="9" hidden="1"/>
    <cellStyle name="表示済みのハイパーリンク" xfId="333" builtinId="9" hidden="1"/>
    <cellStyle name="表示済みのハイパーリンク" xfId="334" builtinId="9" hidden="1"/>
    <cellStyle name="表示済みのハイパーリンク" xfId="335" builtinId="9" hidden="1"/>
    <cellStyle name="表示済みのハイパーリンク" xfId="336" builtinId="9" hidden="1"/>
    <cellStyle name="表示済みのハイパーリンク" xfId="337" builtinId="9" hidden="1"/>
    <cellStyle name="表示済みのハイパーリンク" xfId="338" builtinId="9" hidden="1"/>
    <cellStyle name="表示済みのハイパーリンク" xfId="339" builtinId="9" hidden="1"/>
    <cellStyle name="表示済みのハイパーリンク" xfId="340" builtinId="9" hidden="1"/>
    <cellStyle name="表示済みのハイパーリンク" xfId="341" builtinId="9" hidden="1"/>
    <cellStyle name="表示済みのハイパーリンク" xfId="342" builtinId="9" hidden="1"/>
    <cellStyle name="表示済みのハイパーリンク" xfId="343" builtinId="9" hidden="1"/>
    <cellStyle name="表示済みのハイパーリンク" xfId="344" builtinId="9" hidden="1"/>
    <cellStyle name="表示済みのハイパーリンク" xfId="345" builtinId="9" hidden="1"/>
    <cellStyle name="表示済みのハイパーリンク" xfId="346" builtinId="9" hidden="1"/>
    <cellStyle name="表示済みのハイパーリンク" xfId="347" builtinId="9" hidden="1"/>
    <cellStyle name="表示済みのハイパーリンク" xfId="348" builtinId="9" hidden="1"/>
    <cellStyle name="表示済みのハイパーリンク" xfId="349" builtinId="9" hidden="1"/>
    <cellStyle name="表示済みのハイパーリンク" xfId="350" builtinId="9" hidden="1"/>
    <cellStyle name="表示済みのハイパーリンク" xfId="351" builtinId="9" hidden="1"/>
    <cellStyle name="表示済みのハイパーリンク" xfId="352" builtinId="9" hidden="1"/>
    <cellStyle name="表示済みのハイパーリンク" xfId="353" builtinId="9" hidden="1"/>
    <cellStyle name="表示済みのハイパーリンク" xfId="354" builtinId="9" hidden="1"/>
    <cellStyle name="表示済みのハイパーリンク" xfId="355" builtinId="9" hidden="1"/>
    <cellStyle name="表示済みのハイパーリンク" xfId="356" builtinId="9" hidden="1"/>
    <cellStyle name="表示済みのハイパーリンク" xfId="357" builtinId="9" hidden="1"/>
    <cellStyle name="表示済みのハイパーリンク" xfId="358" builtinId="9" hidden="1"/>
    <cellStyle name="表示済みのハイパーリンク" xfId="359" builtinId="9" hidden="1"/>
    <cellStyle name="表示済みのハイパーリンク" xfId="360" builtinId="9" hidden="1"/>
    <cellStyle name="表示済みのハイパーリンク" xfId="361" builtinId="9" hidden="1"/>
    <cellStyle name="表示済みのハイパーリンク" xfId="362" builtinId="9" hidden="1"/>
    <cellStyle name="表示済みのハイパーリンク" xfId="363" builtinId="9" hidden="1"/>
    <cellStyle name="表示済みのハイパーリンク" xfId="364" builtinId="9" hidden="1"/>
    <cellStyle name="表示済みのハイパーリンク" xfId="365" builtinId="9" hidden="1"/>
    <cellStyle name="表示済みのハイパーリンク" xfId="366" builtinId="9" hidden="1"/>
    <cellStyle name="表示済みのハイパーリンク" xfId="367" builtinId="9" hidden="1"/>
    <cellStyle name="表示済みのハイパーリンク" xfId="368" builtinId="9" hidden="1"/>
    <cellStyle name="表示済みのハイパーリンク" xfId="369" builtinId="9" hidden="1"/>
    <cellStyle name="表示済みのハイパーリンク" xfId="370" builtinId="9" hidden="1"/>
    <cellStyle name="表示済みのハイパーリンク" xfId="371" builtinId="9" hidden="1"/>
    <cellStyle name="表示済みのハイパーリンク" xfId="372" builtinId="9" hidden="1"/>
    <cellStyle name="表示済みのハイパーリンク" xfId="373" builtinId="9" hidden="1"/>
    <cellStyle name="表示済みのハイパーリンク" xfId="374" builtinId="9" hidden="1"/>
    <cellStyle name="表示済みのハイパーリンク" xfId="375" builtinId="9" hidden="1"/>
    <cellStyle name="表示済みのハイパーリンク" xfId="376" builtinId="9" hidden="1"/>
    <cellStyle name="表示済みのハイパーリンク" xfId="377" builtinId="9" hidden="1"/>
    <cellStyle name="表示済みのハイパーリンク" xfId="378" builtinId="9" hidden="1"/>
    <cellStyle name="表示済みのハイパーリンク" xfId="379" builtinId="9" hidden="1"/>
    <cellStyle name="表示済みのハイパーリンク" xfId="380" builtinId="9" hidden="1"/>
    <cellStyle name="表示済みのハイパーリンク" xfId="381" builtinId="9" hidden="1"/>
    <cellStyle name="表示済みのハイパーリンク" xfId="382" builtinId="9" hidden="1"/>
    <cellStyle name="表示済みのハイパーリンク" xfId="383" builtinId="9" hidden="1"/>
    <cellStyle name="表示済みのハイパーリンク" xfId="384" builtinId="9" hidden="1"/>
    <cellStyle name="表示済みのハイパーリンク" xfId="385" builtinId="9" hidden="1"/>
    <cellStyle name="表示済みのハイパーリンク" xfId="386" builtinId="9" hidden="1"/>
    <cellStyle name="表示済みのハイパーリンク" xfId="387" builtinId="9" hidden="1"/>
    <cellStyle name="表示済みのハイパーリンク" xfId="388" builtinId="9" hidden="1"/>
    <cellStyle name="表示済みのハイパーリンク" xfId="389" builtinId="9" hidden="1"/>
    <cellStyle name="表示済みのハイパーリンク" xfId="390" builtinId="9" hidden="1"/>
    <cellStyle name="表示済みのハイパーリンク" xfId="391" builtinId="9" hidden="1"/>
    <cellStyle name="表示済みのハイパーリンク" xfId="392" builtinId="9" hidden="1"/>
    <cellStyle name="表示済みのハイパーリンク" xfId="393" builtinId="9" hidden="1"/>
    <cellStyle name="表示済みのハイパーリンク" xfId="394" builtinId="9" hidden="1"/>
    <cellStyle name="表示済みのハイパーリンク" xfId="395" builtinId="9" hidden="1"/>
    <cellStyle name="表示済みのハイパーリンク" xfId="396" builtinId="9" hidden="1"/>
    <cellStyle name="表示済みのハイパーリンク" xfId="397" builtinId="9" hidden="1"/>
    <cellStyle name="表示済みのハイパーリンク" xfId="398" builtinId="9" hidden="1"/>
    <cellStyle name="表示済みのハイパーリンク" xfId="399" builtinId="9" hidden="1"/>
    <cellStyle name="表示済みのハイパーリンク" xfId="400" builtinId="9" hidden="1"/>
    <cellStyle name="表示済みのハイパーリンク" xfId="401" builtinId="9" hidden="1"/>
    <cellStyle name="表示済みのハイパーリンク" xfId="402" builtinId="9" hidden="1"/>
    <cellStyle name="表示済みのハイパーリンク" xfId="403" builtinId="9" hidden="1"/>
    <cellStyle name="表示済みのハイパーリンク" xfId="404" builtinId="9" hidden="1"/>
    <cellStyle name="表示済みのハイパーリンク" xfId="405" builtinId="9" hidden="1"/>
    <cellStyle name="表示済みのハイパーリンク" xfId="406" builtinId="9" hidden="1"/>
    <cellStyle name="表示済みのハイパーリンク" xfId="407" builtinId="9" hidden="1"/>
    <cellStyle name="表示済みのハイパーリンク" xfId="408" builtinId="9" hidden="1"/>
    <cellStyle name="表示済みのハイパーリンク" xfId="409" builtinId="9" hidden="1"/>
    <cellStyle name="表示済みのハイパーリンク" xfId="410" builtinId="9" hidden="1"/>
    <cellStyle name="表示済みのハイパーリンク" xfId="411" builtinId="9" hidden="1"/>
    <cellStyle name="表示済みのハイパーリンク" xfId="412" builtinId="9" hidden="1"/>
    <cellStyle name="表示済みのハイパーリンク" xfId="413" builtinId="9" hidden="1"/>
    <cellStyle name="表示済みのハイパーリンク" xfId="414" builtinId="9" hidden="1"/>
    <cellStyle name="表示済みのハイパーリンク" xfId="415" builtinId="9" hidden="1"/>
    <cellStyle name="表示済みのハイパーリンク" xfId="416" builtinId="9" hidden="1"/>
    <cellStyle name="表示済みのハイパーリンク" xfId="417" builtinId="9" hidden="1"/>
    <cellStyle name="表示済みのハイパーリンク" xfId="418" builtinId="9" hidden="1"/>
    <cellStyle name="表示済みのハイパーリンク" xfId="419" builtinId="9" hidden="1"/>
    <cellStyle name="表示済みのハイパーリンク" xfId="420" builtinId="9" hidden="1"/>
    <cellStyle name="表示済みのハイパーリンク" xfId="421" builtinId="9" hidden="1"/>
    <cellStyle name="表示済みのハイパーリンク" xfId="422" builtinId="9" hidden="1"/>
    <cellStyle name="表示済みのハイパーリンク" xfId="423" builtinId="9" hidden="1"/>
    <cellStyle name="表示済みのハイパーリンク" xfId="424" builtinId="9" hidden="1"/>
    <cellStyle name="表示済みのハイパーリンク" xfId="425" builtinId="9" hidden="1"/>
    <cellStyle name="表示済みのハイパーリンク" xfId="426" builtinId="9" hidden="1"/>
    <cellStyle name="表示済みのハイパーリンク" xfId="427" builtinId="9" hidden="1"/>
    <cellStyle name="表示済みのハイパーリンク" xfId="428" builtinId="9" hidden="1"/>
    <cellStyle name="表示済みのハイパーリンク" xfId="429" builtinId="9" hidden="1"/>
    <cellStyle name="表示済みのハイパーリンク" xfId="430" builtinId="9" hidden="1"/>
    <cellStyle name="表示済みのハイパーリンク" xfId="431" builtinId="9" hidden="1"/>
    <cellStyle name="表示済みのハイパーリンク" xfId="432" builtinId="9" hidden="1"/>
    <cellStyle name="表示済みのハイパーリンク" xfId="433" builtinId="9" hidden="1"/>
    <cellStyle name="表示済みのハイパーリンク" xfId="435" builtinId="9" hidden="1"/>
    <cellStyle name="表示済みのハイパーリンク" xfId="437" builtinId="9" hidden="1"/>
    <cellStyle name="表示済みのハイパーリンク" xfId="439" builtinId="9" hidden="1"/>
    <cellStyle name="表示済みのハイパーリンク" xfId="441" builtinId="9" hidden="1"/>
    <cellStyle name="表示済みのハイパーリンク" xfId="443" builtinId="9" hidden="1"/>
    <cellStyle name="表示済みのハイパーリンク" xfId="445" builtinId="9" hidden="1"/>
    <cellStyle name="表示済みのハイパーリンク" xfId="447" builtinId="9" hidden="1"/>
    <cellStyle name="表示済みのハイパーリンク" xfId="449" builtinId="9" hidden="1"/>
    <cellStyle name="表示済みのハイパーリンク" xfId="451" builtinId="9" hidden="1"/>
    <cellStyle name="表示済みのハイパーリンク" xfId="453" builtinId="9" hidden="1"/>
    <cellStyle name="表示済みのハイパーリンク" xfId="455" builtinId="9" hidden="1"/>
    <cellStyle name="表示済みのハイパーリンク" xfId="457" builtinId="9" hidden="1"/>
    <cellStyle name="表示済みのハイパーリンク" xfId="459" builtinId="9" hidden="1"/>
    <cellStyle name="表示済みのハイパーリンク" xfId="461" builtinId="9" hidden="1"/>
    <cellStyle name="表示済みのハイパーリンク" xfId="463" builtinId="9" hidden="1"/>
    <cellStyle name="表示済みのハイパーリンク" xfId="465" builtinId="9" hidden="1"/>
    <cellStyle name="表示済みのハイパーリンク" xfId="467" builtinId="9" hidden="1"/>
    <cellStyle name="表示済みのハイパーリンク" xfId="469" builtinId="9" hidden="1"/>
    <cellStyle name="表示済みのハイパーリンク" xfId="471" builtinId="9" hidden="1"/>
    <cellStyle name="表示済みのハイパーリンク" xfId="473" builtinId="9" hidden="1"/>
    <cellStyle name="表示済みのハイパーリンク" xfId="475" builtinId="9" hidden="1"/>
    <cellStyle name="表示済みのハイパーリンク" xfId="477" builtinId="9" hidden="1"/>
    <cellStyle name="表示済みのハイパーリンク" xfId="479" builtinId="9" hidden="1"/>
    <cellStyle name="表示済みのハイパーリンク" xfId="481" builtinId="9" hidden="1"/>
    <cellStyle name="表示済みのハイパーリンク" xfId="483" builtinId="9" hidden="1"/>
    <cellStyle name="表示済みのハイパーリンク" xfId="485" builtinId="9" hidden="1"/>
    <cellStyle name="表示済みのハイパーリンク" xfId="487" builtinId="9" hidden="1"/>
    <cellStyle name="表示済みのハイパーリンク" xfId="489" builtinId="9" hidden="1"/>
    <cellStyle name="表示済みのハイパーリンク" xfId="491" builtinId="9" hidden="1"/>
    <cellStyle name="表示済みのハイパーリンク" xfId="493" builtinId="9" hidden="1"/>
    <cellStyle name="表示済みのハイパーリンク" xfId="495" builtinId="9" hidden="1"/>
    <cellStyle name="表示済みのハイパーリンク" xfId="497" builtinId="9" hidden="1"/>
    <cellStyle name="表示済みのハイパーリンク" xfId="499" builtinId="9" hidden="1"/>
    <cellStyle name="表示済みのハイパーリンク" xfId="501" builtinId="9" hidden="1"/>
    <cellStyle name="表示済みのハイパーリンク" xfId="503" builtinId="9" hidden="1"/>
    <cellStyle name="表示済みのハイパーリンク" xfId="505" builtinId="9" hidden="1"/>
    <cellStyle name="表示済みのハイパーリンク" xfId="507" builtinId="9" hidden="1"/>
    <cellStyle name="表示済みのハイパーリンク" xfId="509" builtinId="9" hidden="1"/>
    <cellStyle name="表示済みのハイパーリンク" xfId="511" builtinId="9" hidden="1"/>
    <cellStyle name="表示済みのハイパーリンク" xfId="513" builtinId="9" hidden="1"/>
    <cellStyle name="表示済みのハイパーリンク" xfId="515" builtinId="9" hidden="1"/>
    <cellStyle name="表示済みのハイパーリンク" xfId="517" builtinId="9" hidden="1"/>
    <cellStyle name="表示済みのハイパーリンク" xfId="519" builtinId="9" hidden="1"/>
    <cellStyle name="表示済みのハイパーリンク" xfId="521" builtinId="9" hidden="1"/>
    <cellStyle name="表示済みのハイパーリンク" xfId="523" builtinId="9" hidden="1"/>
    <cellStyle name="表示済みのハイパーリンク" xfId="525" builtinId="9" hidden="1"/>
    <cellStyle name="表示済みのハイパーリンク" xfId="527" builtinId="9" hidden="1"/>
    <cellStyle name="表示済みのハイパーリンク" xfId="529" builtinId="9" hidden="1"/>
    <cellStyle name="表示済みのハイパーリンク" xfId="531" builtinId="9" hidden="1"/>
    <cellStyle name="表示済みのハイパーリンク" xfId="533" builtinId="9" hidden="1"/>
    <cellStyle name="表示済みのハイパーリンク" xfId="535" builtinId="9" hidden="1"/>
    <cellStyle name="表示済みのハイパーリンク" xfId="537" builtinId="9" hidden="1"/>
    <cellStyle name="表示済みのハイパーリンク" xfId="539" builtinId="9" hidden="1"/>
    <cellStyle name="表示済みのハイパーリンク" xfId="541" builtinId="9" hidden="1"/>
    <cellStyle name="表示済みのハイパーリンク" xfId="543" builtinId="9" hidden="1"/>
    <cellStyle name="表示済みのハイパーリンク" xfId="545" builtinId="9" hidden="1"/>
    <cellStyle name="表示済みのハイパーリンク" xfId="547" builtinId="9" hidden="1"/>
    <cellStyle name="表示済みのハイパーリンク" xfId="549" builtinId="9" hidden="1"/>
    <cellStyle name="表示済みのハイパーリンク" xfId="551" builtinId="9" hidden="1"/>
    <cellStyle name="表示済みのハイパーリンク" xfId="553" builtinId="9" hidden="1"/>
    <cellStyle name="表示済みのハイパーリンク" xfId="555" builtinId="9" hidden="1"/>
    <cellStyle name="表示済みのハイパーリンク" xfId="557" builtinId="9" hidden="1"/>
    <cellStyle name="表示済みのハイパーリンク" xfId="559" builtinId="9" hidden="1"/>
    <cellStyle name="表示済みのハイパーリンク" xfId="561" builtinId="9" hidden="1"/>
    <cellStyle name="表示済みのハイパーリンク" xfId="563" builtinId="9" hidden="1"/>
    <cellStyle name="表示済みのハイパーリンク" xfId="565" builtinId="9" hidden="1"/>
    <cellStyle name="表示済みのハイパーリンク" xfId="567" builtinId="9" hidden="1"/>
    <cellStyle name="表示済みのハイパーリンク" xfId="569" builtinId="9" hidden="1"/>
    <cellStyle name="表示済みのハイパーリンク" xfId="571" builtinId="9" hidden="1"/>
    <cellStyle name="表示済みのハイパーリンク" xfId="573" builtinId="9" hidden="1"/>
    <cellStyle name="表示済みのハイパーリンク" xfId="575" builtinId="9" hidden="1"/>
    <cellStyle name="表示済みのハイパーリンク" xfId="577" builtinId="9" hidden="1"/>
    <cellStyle name="表示済みのハイパーリンク" xfId="579" builtinId="9" hidden="1"/>
    <cellStyle name="表示済みのハイパーリンク" xfId="581" builtinId="9" hidden="1"/>
    <cellStyle name="表示済みのハイパーリンク" xfId="583" builtinId="9" hidden="1"/>
    <cellStyle name="表示済みのハイパーリンク" xfId="585" builtinId="9" hidden="1"/>
    <cellStyle name="表示済みのハイパーリンク" xfId="587" builtinId="9" hidden="1"/>
    <cellStyle name="表示済みのハイパーリンク" xfId="589" builtinId="9" hidden="1"/>
    <cellStyle name="表示済みのハイパーリンク" xfId="591" builtinId="9" hidden="1"/>
    <cellStyle name="表示済みのハイパーリンク" xfId="593" builtinId="9" hidden="1"/>
    <cellStyle name="表示済みのハイパーリンク" xfId="595" builtinId="9" hidden="1"/>
    <cellStyle name="表示済みのハイパーリンク" xfId="597" builtinId="9" hidden="1"/>
    <cellStyle name="表示済みのハイパーリンク" xfId="599" builtinId="9" hidden="1"/>
    <cellStyle name="表示済みのハイパーリンク" xfId="601" builtinId="9" hidden="1"/>
    <cellStyle name="表示済みのハイパーリンク" xfId="603" builtinId="9" hidden="1"/>
    <cellStyle name="表示済みのハイパーリンク" xfId="604" builtinId="9" hidden="1"/>
    <cellStyle name="表示済みのハイパーリンク" xfId="605" builtinId="9" hidden="1"/>
    <cellStyle name="表示済みのハイパーリンク" xfId="606" builtinId="9" hidden="1"/>
    <cellStyle name="表示済みのハイパーリンク" xfId="607" builtinId="9" hidden="1"/>
    <cellStyle name="表示済みのハイパーリンク" xfId="608" builtinId="9" hidden="1"/>
    <cellStyle name="表示済みのハイパーリンク" xfId="609" builtinId="9" hidden="1"/>
    <cellStyle name="表示済みのハイパーリンク" xfId="610" builtinId="9" hidden="1"/>
    <cellStyle name="表示済みのハイパーリンク" xfId="611" builtinId="9" hidden="1"/>
    <cellStyle name="表示済みのハイパーリンク" xfId="612" builtinId="9" hidden="1"/>
    <cellStyle name="表示済みのハイパーリンク" xfId="613" builtinId="9" hidden="1"/>
    <cellStyle name="表示済みのハイパーリンク" xfId="614" builtinId="9" hidden="1"/>
    <cellStyle name="表示済みのハイパーリンク" xfId="615" builtinId="9" hidden="1"/>
    <cellStyle name="表示済みのハイパーリンク" xfId="616" builtinId="9" hidden="1"/>
    <cellStyle name="表示済みのハイパーリンク" xfId="617" builtinId="9" hidden="1"/>
    <cellStyle name="表示済みのハイパーリンク" xfId="618" builtinId="9" hidden="1"/>
    <cellStyle name="表示済みのハイパーリンク" xfId="619" builtinId="9" hidden="1"/>
    <cellStyle name="表示済みのハイパーリンク" xfId="620" builtinId="9" hidden="1"/>
    <cellStyle name="表示済みのハイパーリンク" xfId="621" builtinId="9" hidden="1"/>
    <cellStyle name="表示済みのハイパーリンク" xfId="622" builtinId="9" hidden="1"/>
    <cellStyle name="表示済みのハイパーリンク" xfId="623" builtinId="9" hidden="1"/>
    <cellStyle name="表示済みのハイパーリンク" xfId="624" builtinId="9" hidden="1"/>
    <cellStyle name="表示済みのハイパーリンク" xfId="625" builtinId="9" hidden="1"/>
    <cellStyle name="表示済みのハイパーリンク" xfId="626" builtinId="9" hidden="1"/>
    <cellStyle name="表示済みのハイパーリンク" xfId="627" builtinId="9" hidden="1"/>
    <cellStyle name="表示済みのハイパーリンク" xfId="628" builtinId="9" hidden="1"/>
    <cellStyle name="表示済みのハイパーリンク" xfId="629" builtinId="9" hidden="1"/>
    <cellStyle name="表示済みのハイパーリンク" xfId="630" builtinId="9" hidden="1"/>
    <cellStyle name="表示済みのハイパーリンク" xfId="631" builtinId="9" hidden="1"/>
    <cellStyle name="表示済みのハイパーリンク" xfId="632" builtinId="9" hidden="1"/>
    <cellStyle name="表示済みのハイパーリンク" xfId="633" builtinId="9" hidden="1"/>
    <cellStyle name="表示済みのハイパーリンク" xfId="634" builtinId="9" hidden="1"/>
    <cellStyle name="表示済みのハイパーリンク" xfId="635" builtinId="9" hidden="1"/>
    <cellStyle name="表示済みのハイパーリンク" xfId="636" builtinId="9" hidden="1"/>
    <cellStyle name="表示済みのハイパーリンク" xfId="637" builtinId="9" hidden="1"/>
    <cellStyle name="表示済みのハイパーリンク" xfId="638" builtinId="9" hidden="1"/>
    <cellStyle name="表示済みのハイパーリンク" xfId="639" builtinId="9" hidden="1"/>
    <cellStyle name="表示済みのハイパーリンク" xfId="640" builtinId="9" hidden="1"/>
    <cellStyle name="表示済みのハイパーリンク" xfId="641" builtinId="9" hidden="1"/>
    <cellStyle name="表示済みのハイパーリンク" xfId="642" builtinId="9" hidden="1"/>
    <cellStyle name="表示済みのハイパーリンク" xfId="643" builtinId="9" hidden="1"/>
    <cellStyle name="表示済みのハイパーリンク" xfId="644" builtinId="9" hidden="1"/>
    <cellStyle name="表示済みのハイパーリンク" xfId="645" builtinId="9" hidden="1"/>
    <cellStyle name="表示済みのハイパーリンク" xfId="646" builtinId="9" hidden="1"/>
    <cellStyle name="表示済みのハイパーリンク" xfId="647" builtinId="9" hidden="1"/>
    <cellStyle name="表示済みのハイパーリンク" xfId="648" builtinId="9" hidden="1"/>
    <cellStyle name="表示済みのハイパーリンク" xfId="649" builtinId="9" hidden="1"/>
    <cellStyle name="表示済みのハイパーリンク" xfId="650" builtinId="9" hidden="1"/>
    <cellStyle name="表示済みのハイパーリンク" xfId="651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38101</xdr:colOff>
      <xdr:row>0</xdr:row>
      <xdr:rowOff>76200</xdr:rowOff>
    </xdr:from>
    <xdr:to>
      <xdr:col>9</xdr:col>
      <xdr:colOff>12701</xdr:colOff>
      <xdr:row>1</xdr:row>
      <xdr:rowOff>204958</xdr:rowOff>
    </xdr:to>
    <xdr:pic>
      <xdr:nvPicPr>
        <xdr:cNvPr id="3" name="図 2" descr="logo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501" y="76200"/>
          <a:ext cx="1930400" cy="357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4"/>
  <sheetViews>
    <sheetView tabSelected="1" view="pageLayout" topLeftCell="A22" workbookViewId="0">
      <selection activeCell="B18" sqref="B18"/>
    </sheetView>
  </sheetViews>
  <sheetFormatPr baseColWidth="12" defaultRowHeight="18" x14ac:dyDescent="0"/>
  <cols>
    <col min="1" max="34" width="3.6640625" customWidth="1"/>
  </cols>
  <sheetData>
    <row r="1" spans="1:3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</row>
    <row r="3" spans="1:32">
      <c r="A3" s="2"/>
      <c r="B3" s="2"/>
      <c r="C3" s="2" t="s">
        <v>51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14" t="s">
        <v>49</v>
      </c>
      <c r="S3" s="15"/>
      <c r="T3" s="16"/>
      <c r="U3" s="17" t="s">
        <v>50</v>
      </c>
      <c r="V3" s="18"/>
      <c r="W3" s="18"/>
      <c r="X3" s="18"/>
      <c r="Y3" s="18"/>
      <c r="Z3" s="18"/>
      <c r="AA3" s="18"/>
      <c r="AB3" s="18"/>
      <c r="AC3" s="18"/>
      <c r="AD3" s="18"/>
      <c r="AE3" s="18"/>
      <c r="AF3" s="19"/>
    </row>
    <row r="4" spans="1:3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>
      <c r="A5" s="20" t="s">
        <v>34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2"/>
    </row>
    <row r="6" spans="1:32">
      <c r="A6" s="8"/>
      <c r="B6" s="38" t="s">
        <v>52</v>
      </c>
      <c r="C6" s="37" t="s">
        <v>3</v>
      </c>
      <c r="D6" s="37"/>
      <c r="E6" s="37"/>
      <c r="F6" s="37"/>
      <c r="G6" s="37"/>
      <c r="H6" s="37"/>
      <c r="I6" s="20" t="s">
        <v>4</v>
      </c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2"/>
    </row>
    <row r="7" spans="1:32">
      <c r="A7" s="5" t="s">
        <v>36</v>
      </c>
      <c r="B7" s="5" t="s">
        <v>54</v>
      </c>
      <c r="C7" s="23" t="s">
        <v>37</v>
      </c>
      <c r="D7" s="23"/>
      <c r="E7" s="23"/>
      <c r="F7" s="23"/>
      <c r="G7" s="23"/>
      <c r="H7" s="23"/>
      <c r="I7" s="34" t="str">
        <f>U3&amp;"index.html"</f>
        <v>http://hoge/index.html</v>
      </c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6"/>
    </row>
    <row r="8" spans="1:32">
      <c r="A8" s="6" t="s">
        <v>38</v>
      </c>
      <c r="B8" s="6" t="s">
        <v>55</v>
      </c>
      <c r="C8" s="24" t="s">
        <v>0</v>
      </c>
      <c r="D8" s="24"/>
      <c r="E8" s="24"/>
      <c r="F8" s="24"/>
      <c r="G8" s="24"/>
      <c r="H8" s="24"/>
      <c r="I8" s="26" t="str">
        <f>U3&amp;"archive.html"</f>
        <v>http://hoge/archive.html</v>
      </c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8"/>
    </row>
    <row r="9" spans="1:32">
      <c r="A9" s="6" t="s">
        <v>38</v>
      </c>
      <c r="B9" s="6" t="s">
        <v>53</v>
      </c>
      <c r="C9" s="24" t="s">
        <v>1</v>
      </c>
      <c r="D9" s="24"/>
      <c r="E9" s="24"/>
      <c r="F9" s="24"/>
      <c r="G9" s="24"/>
      <c r="H9" s="24"/>
      <c r="I9" s="26" t="str">
        <f>U3&amp;"detail.html"</f>
        <v>http://hoge/detail.html</v>
      </c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8"/>
    </row>
    <row r="10" spans="1:32">
      <c r="A10" s="6" t="s">
        <v>38</v>
      </c>
      <c r="B10" s="6"/>
      <c r="C10" s="24" t="s">
        <v>2</v>
      </c>
      <c r="D10" s="24"/>
      <c r="E10" s="24"/>
      <c r="F10" s="24"/>
      <c r="G10" s="24"/>
      <c r="H10" s="24"/>
      <c r="I10" s="26" t="str">
        <f>U3&amp;"review.html"</f>
        <v>http://hoge/review.html</v>
      </c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8"/>
    </row>
    <row r="11" spans="1:32">
      <c r="A11" s="6" t="s">
        <v>38</v>
      </c>
      <c r="B11" s="6" t="s">
        <v>53</v>
      </c>
      <c r="C11" s="24" t="s">
        <v>39</v>
      </c>
      <c r="D11" s="24"/>
      <c r="E11" s="24"/>
      <c r="F11" s="24"/>
      <c r="G11" s="24"/>
      <c r="H11" s="24"/>
      <c r="I11" s="26" t="str">
        <f>U3&amp;"auth/login.html"</f>
        <v>http://hoge/auth/login.html</v>
      </c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8"/>
    </row>
    <row r="12" spans="1:32">
      <c r="A12" s="10" t="s">
        <v>40</v>
      </c>
      <c r="B12" s="10" t="s">
        <v>53</v>
      </c>
      <c r="C12" s="25" t="s">
        <v>5</v>
      </c>
      <c r="D12" s="25"/>
      <c r="E12" s="25"/>
      <c r="F12" s="25"/>
      <c r="G12" s="25"/>
      <c r="H12" s="25"/>
      <c r="I12" s="30" t="str">
        <f>U3&amp;"auth/regist.html"</f>
        <v>http://hoge/auth/regist.html</v>
      </c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2"/>
    </row>
    <row r="13" spans="1:32">
      <c r="A13" s="10" t="s">
        <v>38</v>
      </c>
      <c r="B13" s="10" t="s">
        <v>53</v>
      </c>
      <c r="C13" s="25" t="s">
        <v>6</v>
      </c>
      <c r="D13" s="25"/>
      <c r="E13" s="25"/>
      <c r="F13" s="25"/>
      <c r="G13" s="25"/>
      <c r="H13" s="25"/>
      <c r="I13" s="30" t="str">
        <f>U3&amp;"auth/regist-confirm.html"</f>
        <v>http://hoge/auth/regist-confirm.html</v>
      </c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2"/>
    </row>
    <row r="14" spans="1:32">
      <c r="A14" s="10" t="s">
        <v>38</v>
      </c>
      <c r="B14" s="10" t="s">
        <v>53</v>
      </c>
      <c r="C14" s="25" t="s">
        <v>7</v>
      </c>
      <c r="D14" s="25"/>
      <c r="E14" s="25"/>
      <c r="F14" s="25"/>
      <c r="G14" s="25"/>
      <c r="H14" s="25"/>
      <c r="I14" s="30" t="str">
        <f>U3&amp;"auth/regist-complete.html"</f>
        <v>http://hoge/auth/regist-complete.html</v>
      </c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2"/>
    </row>
    <row r="15" spans="1:32">
      <c r="A15" s="10" t="s">
        <v>38</v>
      </c>
      <c r="B15" s="10"/>
      <c r="C15" s="25" t="s">
        <v>8</v>
      </c>
      <c r="D15" s="25"/>
      <c r="E15" s="25"/>
      <c r="F15" s="25"/>
      <c r="G15" s="25"/>
      <c r="H15" s="25"/>
      <c r="I15" s="30" t="str">
        <f>U3&amp;"contact/index.html"</f>
        <v>http://hoge/contact/index.html</v>
      </c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2"/>
    </row>
    <row r="16" spans="1:32">
      <c r="A16" s="10" t="s">
        <v>35</v>
      </c>
      <c r="B16" s="10"/>
      <c r="C16" s="25" t="s">
        <v>41</v>
      </c>
      <c r="D16" s="25"/>
      <c r="E16" s="25"/>
      <c r="F16" s="25"/>
      <c r="G16" s="25"/>
      <c r="H16" s="25"/>
      <c r="I16" s="30" t="str">
        <f>U3&amp;"contact/confirm.html"</f>
        <v>http://hoge/contact/confirm.html</v>
      </c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2"/>
    </row>
    <row r="17" spans="1:32">
      <c r="A17" s="10" t="s">
        <v>35</v>
      </c>
      <c r="B17" s="10"/>
      <c r="C17" s="25" t="s">
        <v>42</v>
      </c>
      <c r="D17" s="25"/>
      <c r="E17" s="25"/>
      <c r="F17" s="25"/>
      <c r="G17" s="25"/>
      <c r="H17" s="25"/>
      <c r="I17" s="30" t="str">
        <f>U3&amp;"contact/complete.html"</f>
        <v>http://hoge/contact/complete.html</v>
      </c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2"/>
    </row>
    <row r="18" spans="1:32">
      <c r="A18" s="6" t="s">
        <v>35</v>
      </c>
      <c r="B18" s="6"/>
      <c r="C18" s="24" t="s">
        <v>9</v>
      </c>
      <c r="D18" s="24"/>
      <c r="E18" s="24"/>
      <c r="F18" s="24"/>
      <c r="G18" s="24"/>
      <c r="H18" s="24"/>
      <c r="I18" s="26" t="str">
        <f>U3&amp;"law.html"</f>
        <v>http://hoge/law.html</v>
      </c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8"/>
    </row>
    <row r="19" spans="1:32">
      <c r="A19" s="6" t="s">
        <v>35</v>
      </c>
      <c r="B19" s="6"/>
      <c r="C19" s="24" t="s">
        <v>43</v>
      </c>
      <c r="D19" s="24"/>
      <c r="E19" s="24"/>
      <c r="F19" s="24"/>
      <c r="G19" s="24"/>
      <c r="H19" s="24"/>
      <c r="I19" s="26" t="str">
        <f>U3&amp;"maintenance.html"</f>
        <v>http://hoge/maintenance.html</v>
      </c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8"/>
    </row>
    <row r="20" spans="1:32">
      <c r="A20" s="6" t="s">
        <v>35</v>
      </c>
      <c r="B20" s="6" t="s">
        <v>53</v>
      </c>
      <c r="C20" s="24" t="s">
        <v>26</v>
      </c>
      <c r="D20" s="24"/>
      <c r="E20" s="24"/>
      <c r="F20" s="24"/>
      <c r="G20" s="24"/>
      <c r="H20" s="24"/>
      <c r="I20" s="26" t="str">
        <f>U3&amp;"auth/password_request.html"</f>
        <v>http://hoge/auth/password_request.html</v>
      </c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8"/>
    </row>
    <row r="21" spans="1:32">
      <c r="A21" s="6" t="s">
        <v>35</v>
      </c>
      <c r="B21" s="6" t="s">
        <v>53</v>
      </c>
      <c r="C21" s="24" t="s">
        <v>25</v>
      </c>
      <c r="D21" s="24"/>
      <c r="E21" s="24"/>
      <c r="F21" s="24"/>
      <c r="G21" s="24"/>
      <c r="H21" s="24"/>
      <c r="I21" s="26" t="str">
        <f>U3&amp;"auth/password_reissue.html"</f>
        <v>http://hoge/auth/password_reissue.html</v>
      </c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8"/>
    </row>
    <row r="22" spans="1:32">
      <c r="A22" s="6" t="s">
        <v>35</v>
      </c>
      <c r="B22" s="6" t="s">
        <v>53</v>
      </c>
      <c r="C22" s="24" t="s">
        <v>48</v>
      </c>
      <c r="D22" s="24"/>
      <c r="E22" s="24"/>
      <c r="F22" s="24"/>
      <c r="G22" s="24"/>
      <c r="H22" s="24"/>
      <c r="I22" s="26" t="str">
        <f>U3&amp;"auth/password_reissue.html"</f>
        <v>http://hoge/auth/password_reissue.html</v>
      </c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8"/>
    </row>
    <row r="23" spans="1:32">
      <c r="A23" s="7" t="s">
        <v>35</v>
      </c>
      <c r="B23" s="7" t="s">
        <v>53</v>
      </c>
      <c r="C23" s="29" t="s">
        <v>27</v>
      </c>
      <c r="D23" s="29"/>
      <c r="E23" s="29"/>
      <c r="F23" s="29"/>
      <c r="G23" s="29"/>
      <c r="H23" s="29"/>
      <c r="I23" s="11" t="str">
        <f>U3&amp;"auth/password_reset.html"</f>
        <v>http://hoge/auth/password_reset.html</v>
      </c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3"/>
    </row>
    <row r="24" spans="1:32">
      <c r="A24" s="20" t="s">
        <v>10</v>
      </c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2"/>
    </row>
    <row r="25" spans="1:32">
      <c r="A25" s="5" t="s">
        <v>35</v>
      </c>
      <c r="B25" s="5" t="s">
        <v>53</v>
      </c>
      <c r="C25" s="23" t="s">
        <v>11</v>
      </c>
      <c r="D25" s="23"/>
      <c r="E25" s="23"/>
      <c r="F25" s="23"/>
      <c r="G25" s="23"/>
      <c r="H25" s="23"/>
      <c r="I25" s="34" t="str">
        <f>U3&amp;"cart/list.html"</f>
        <v>http://hoge/cart/list.html</v>
      </c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6"/>
    </row>
    <row r="26" spans="1:32">
      <c r="A26" s="6" t="s">
        <v>35</v>
      </c>
      <c r="B26" s="6" t="s">
        <v>53</v>
      </c>
      <c r="C26" s="24" t="s">
        <v>12</v>
      </c>
      <c r="D26" s="24"/>
      <c r="E26" s="24"/>
      <c r="F26" s="24"/>
      <c r="G26" s="24"/>
      <c r="H26" s="24"/>
      <c r="I26" s="26" t="str">
        <f>U3&amp;"cart/ship.html"</f>
        <v>http://hoge/cart/ship.html</v>
      </c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8"/>
    </row>
    <row r="27" spans="1:32">
      <c r="A27" s="6" t="s">
        <v>35</v>
      </c>
      <c r="B27" s="6"/>
      <c r="C27" s="24" t="s">
        <v>13</v>
      </c>
      <c r="D27" s="24"/>
      <c r="E27" s="24"/>
      <c r="F27" s="24"/>
      <c r="G27" s="24"/>
      <c r="H27" s="24"/>
      <c r="I27" s="26" t="str">
        <f>U3&amp;"cart/ship2.html"</f>
        <v>http://hoge/cart/ship2.html</v>
      </c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8"/>
    </row>
    <row r="28" spans="1:32">
      <c r="A28" s="10" t="s">
        <v>35</v>
      </c>
      <c r="B28" s="10" t="s">
        <v>53</v>
      </c>
      <c r="C28" s="25" t="s">
        <v>14</v>
      </c>
      <c r="D28" s="25"/>
      <c r="E28" s="25"/>
      <c r="F28" s="25"/>
      <c r="G28" s="25"/>
      <c r="H28" s="25"/>
      <c r="I28" s="30" t="str">
        <f>U3&amp;"cart/ship-multiple.html"</f>
        <v>http://hoge/cart/ship-multiple.html</v>
      </c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2"/>
    </row>
    <row r="29" spans="1:32">
      <c r="A29" s="6" t="s">
        <v>35</v>
      </c>
      <c r="B29" s="6" t="s">
        <v>53</v>
      </c>
      <c r="C29" s="24" t="s">
        <v>15</v>
      </c>
      <c r="D29" s="24"/>
      <c r="E29" s="24"/>
      <c r="F29" s="24"/>
      <c r="G29" s="24"/>
      <c r="H29" s="24"/>
      <c r="I29" s="26" t="str">
        <f>U3&amp;"cart/payment.html"</f>
        <v>http://hoge/cart/payment.html</v>
      </c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8"/>
    </row>
    <row r="30" spans="1:32">
      <c r="A30" s="6" t="s">
        <v>35</v>
      </c>
      <c r="B30" s="6" t="s">
        <v>53</v>
      </c>
      <c r="C30" s="24" t="s">
        <v>16</v>
      </c>
      <c r="D30" s="24"/>
      <c r="E30" s="24"/>
      <c r="F30" s="24"/>
      <c r="G30" s="24"/>
      <c r="H30" s="24"/>
      <c r="I30" s="26" t="str">
        <f>U3&amp;"cart/card.html"</f>
        <v>http://hoge/cart/card.html</v>
      </c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8"/>
    </row>
    <row r="31" spans="1:32">
      <c r="A31" s="6" t="s">
        <v>35</v>
      </c>
      <c r="B31" s="6" t="s">
        <v>53</v>
      </c>
      <c r="C31" s="24" t="s">
        <v>18</v>
      </c>
      <c r="D31" s="24"/>
      <c r="E31" s="24"/>
      <c r="F31" s="24"/>
      <c r="G31" s="24"/>
      <c r="H31" s="24"/>
      <c r="I31" s="26" t="str">
        <f>U3&amp;"cart/confirm.html"</f>
        <v>http://hoge/cart/confirm.html</v>
      </c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8"/>
    </row>
    <row r="32" spans="1:32">
      <c r="A32" s="7" t="s">
        <v>35</v>
      </c>
      <c r="B32" s="7" t="s">
        <v>53</v>
      </c>
      <c r="C32" s="29" t="s">
        <v>17</v>
      </c>
      <c r="D32" s="29"/>
      <c r="E32" s="29"/>
      <c r="F32" s="29"/>
      <c r="G32" s="29"/>
      <c r="H32" s="29"/>
      <c r="I32" s="11" t="str">
        <f>U3&amp;"cart/complete.html"</f>
        <v>http://hoge/cart/complete.html</v>
      </c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3"/>
    </row>
    <row r="33" spans="1:32">
      <c r="A33" s="20" t="s">
        <v>44</v>
      </c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2"/>
    </row>
    <row r="34" spans="1:32">
      <c r="A34" s="5" t="s">
        <v>45</v>
      </c>
      <c r="B34" s="5"/>
      <c r="C34" s="23" t="s">
        <v>19</v>
      </c>
      <c r="D34" s="23"/>
      <c r="E34" s="23"/>
      <c r="F34" s="23"/>
      <c r="G34" s="23"/>
      <c r="H34" s="23"/>
      <c r="I34" s="34" t="str">
        <f>U3&amp;"mypage/history.html"</f>
        <v>http://hoge/mypage/history.html</v>
      </c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6"/>
    </row>
    <row r="35" spans="1:32">
      <c r="A35" s="6" t="s">
        <v>46</v>
      </c>
      <c r="B35" s="6"/>
      <c r="C35" s="24" t="s">
        <v>20</v>
      </c>
      <c r="D35" s="24"/>
      <c r="E35" s="24"/>
      <c r="F35" s="24"/>
      <c r="G35" s="24"/>
      <c r="H35" s="24"/>
      <c r="I35" s="26" t="str">
        <f>U3&amp;"mypage/history-detail.html"</f>
        <v>http://hoge/mypage/history-detail.html</v>
      </c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8"/>
    </row>
    <row r="36" spans="1:32">
      <c r="A36" s="6" t="s">
        <v>45</v>
      </c>
      <c r="B36" s="6"/>
      <c r="C36" s="24" t="s">
        <v>21</v>
      </c>
      <c r="D36" s="24"/>
      <c r="E36" s="24"/>
      <c r="F36" s="24"/>
      <c r="G36" s="24"/>
      <c r="H36" s="24"/>
      <c r="I36" s="26" t="str">
        <f>U3&amp;"mypage/point.html"</f>
        <v>http://hoge/mypage/point.html</v>
      </c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8"/>
    </row>
    <row r="37" spans="1:32">
      <c r="A37" s="6" t="s">
        <v>47</v>
      </c>
      <c r="B37" s="6"/>
      <c r="C37" s="24" t="s">
        <v>22</v>
      </c>
      <c r="D37" s="24"/>
      <c r="E37" s="24"/>
      <c r="F37" s="24"/>
      <c r="G37" s="24"/>
      <c r="H37" s="24"/>
      <c r="I37" s="26" t="str">
        <f>U3&amp;"mypage/address.html"</f>
        <v>http://hoge/mypage/address.html</v>
      </c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8"/>
    </row>
    <row r="38" spans="1:32">
      <c r="A38" s="6" t="s">
        <v>45</v>
      </c>
      <c r="B38" s="6"/>
      <c r="C38" s="24" t="s">
        <v>23</v>
      </c>
      <c r="D38" s="24"/>
      <c r="E38" s="24"/>
      <c r="F38" s="24"/>
      <c r="G38" s="24"/>
      <c r="H38" s="24"/>
      <c r="I38" s="26" t="str">
        <f>U3&amp;"mypage/address-add.html"</f>
        <v>http://hoge/mypage/address-add.html</v>
      </c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8"/>
    </row>
    <row r="39" spans="1:32">
      <c r="A39" s="10" t="s">
        <v>45</v>
      </c>
      <c r="B39" s="10"/>
      <c r="C39" s="25" t="s">
        <v>24</v>
      </c>
      <c r="D39" s="25"/>
      <c r="E39" s="25"/>
      <c r="F39" s="25"/>
      <c r="G39" s="25"/>
      <c r="H39" s="25"/>
      <c r="I39" s="30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2"/>
    </row>
    <row r="40" spans="1:32">
      <c r="A40" s="6" t="s">
        <v>45</v>
      </c>
      <c r="B40" s="6"/>
      <c r="C40" s="24" t="s">
        <v>2</v>
      </c>
      <c r="D40" s="24"/>
      <c r="E40" s="24"/>
      <c r="F40" s="24"/>
      <c r="G40" s="24"/>
      <c r="H40" s="24"/>
      <c r="I40" s="26" t="str">
        <f>U3&amp;"mypage/review.html"</f>
        <v>http://hoge/mypage/review.html</v>
      </c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8"/>
    </row>
    <row r="41" spans="1:32">
      <c r="A41" s="6" t="s">
        <v>45</v>
      </c>
      <c r="B41" s="6"/>
      <c r="C41" s="24" t="s">
        <v>30</v>
      </c>
      <c r="D41" s="24"/>
      <c r="E41" s="24"/>
      <c r="F41" s="24"/>
      <c r="G41" s="24"/>
      <c r="H41" s="24"/>
      <c r="I41" s="26" t="str">
        <f>U3&amp;"mypage/review-edit.html"</f>
        <v>http://hoge/mypage/review-edit.html</v>
      </c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8"/>
    </row>
    <row r="42" spans="1:32">
      <c r="A42" s="10" t="s">
        <v>45</v>
      </c>
      <c r="B42" s="10"/>
      <c r="C42" s="25" t="s">
        <v>29</v>
      </c>
      <c r="D42" s="25"/>
      <c r="E42" s="25"/>
      <c r="F42" s="25"/>
      <c r="G42" s="25"/>
      <c r="H42" s="25"/>
      <c r="I42" s="30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2"/>
    </row>
    <row r="43" spans="1:32">
      <c r="A43" s="10" t="s">
        <v>45</v>
      </c>
      <c r="B43" s="10"/>
      <c r="C43" s="25" t="s">
        <v>31</v>
      </c>
      <c r="D43" s="25"/>
      <c r="E43" s="25"/>
      <c r="F43" s="25"/>
      <c r="G43" s="25"/>
      <c r="H43" s="25"/>
      <c r="I43" s="30" t="str">
        <f>U3&amp;"mypage/faverite.html"</f>
        <v>http://hoge/mypage/faverite.html</v>
      </c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2"/>
    </row>
    <row r="44" spans="1:32">
      <c r="A44" s="6" t="s">
        <v>45</v>
      </c>
      <c r="B44" s="6" t="s">
        <v>53</v>
      </c>
      <c r="C44" s="24" t="s">
        <v>32</v>
      </c>
      <c r="D44" s="24"/>
      <c r="E44" s="24"/>
      <c r="F44" s="24"/>
      <c r="G44" s="24"/>
      <c r="H44" s="24"/>
      <c r="I44" s="26" t="str">
        <f>U3&amp;"mypage/edit.html"</f>
        <v>http://hoge/mypage/edit.html</v>
      </c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8"/>
    </row>
    <row r="45" spans="1:32">
      <c r="A45" s="7" t="s">
        <v>35</v>
      </c>
      <c r="B45" s="7" t="s">
        <v>53</v>
      </c>
      <c r="C45" s="29" t="s">
        <v>28</v>
      </c>
      <c r="D45" s="29"/>
      <c r="E45" s="29"/>
      <c r="F45" s="29"/>
      <c r="G45" s="29"/>
      <c r="H45" s="29"/>
      <c r="I45" s="11" t="str">
        <f>U3&amp;"mypage/withdraw.html"</f>
        <v>http://hoge/mypage/withdraw.html</v>
      </c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3"/>
    </row>
    <row r="46" spans="1:32">
      <c r="A46" s="20" t="s">
        <v>33</v>
      </c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2"/>
    </row>
    <row r="47" spans="1:32">
      <c r="A47" s="6" t="s">
        <v>35</v>
      </c>
      <c r="B47" s="6"/>
      <c r="C47" s="24"/>
      <c r="D47" s="24"/>
      <c r="E47" s="24"/>
      <c r="F47" s="24"/>
      <c r="G47" s="24"/>
      <c r="H47" s="24"/>
      <c r="I47" s="34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6"/>
    </row>
    <row r="48" spans="1:32">
      <c r="A48" s="6" t="s">
        <v>35</v>
      </c>
      <c r="B48" s="6"/>
      <c r="C48" s="24"/>
      <c r="D48" s="24"/>
      <c r="E48" s="24"/>
      <c r="F48" s="24"/>
      <c r="G48" s="24"/>
      <c r="H48" s="24"/>
      <c r="I48" s="26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8"/>
    </row>
    <row r="49" spans="1:32">
      <c r="A49" s="6" t="s">
        <v>35</v>
      </c>
      <c r="B49" s="6"/>
      <c r="C49" s="24"/>
      <c r="D49" s="24"/>
      <c r="E49" s="24"/>
      <c r="F49" s="24"/>
      <c r="G49" s="24"/>
      <c r="H49" s="24"/>
      <c r="I49" s="26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8"/>
    </row>
    <row r="50" spans="1:32">
      <c r="A50" s="6" t="s">
        <v>35</v>
      </c>
      <c r="B50" s="6"/>
      <c r="C50" s="24"/>
      <c r="D50" s="24"/>
      <c r="E50" s="24"/>
      <c r="F50" s="24"/>
      <c r="G50" s="24"/>
      <c r="H50" s="24"/>
      <c r="I50" s="26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8"/>
    </row>
    <row r="51" spans="1:32">
      <c r="A51" s="6" t="s">
        <v>35</v>
      </c>
      <c r="B51" s="6"/>
      <c r="C51" s="24"/>
      <c r="D51" s="24"/>
      <c r="E51" s="24"/>
      <c r="F51" s="24"/>
      <c r="G51" s="24"/>
      <c r="H51" s="24"/>
      <c r="I51" s="26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8"/>
    </row>
    <row r="52" spans="1:32">
      <c r="A52" s="9" t="s">
        <v>35</v>
      </c>
      <c r="B52" s="9"/>
      <c r="C52" s="33"/>
      <c r="D52" s="33"/>
      <c r="E52" s="33"/>
      <c r="F52" s="33"/>
      <c r="G52" s="33"/>
      <c r="H52" s="33"/>
      <c r="I52" s="26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8"/>
    </row>
    <row r="53" spans="1:32">
      <c r="A53" s="6" t="s">
        <v>45</v>
      </c>
      <c r="B53" s="6"/>
      <c r="C53" s="24"/>
      <c r="D53" s="24"/>
      <c r="E53" s="24"/>
      <c r="F53" s="24"/>
      <c r="G53" s="24"/>
      <c r="H53" s="24"/>
      <c r="I53" s="26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8"/>
    </row>
    <row r="54" spans="1:32">
      <c r="A54" s="7" t="s">
        <v>45</v>
      </c>
      <c r="B54" s="7"/>
      <c r="C54" s="29"/>
      <c r="D54" s="29"/>
      <c r="E54" s="29"/>
      <c r="F54" s="29"/>
      <c r="G54" s="29"/>
      <c r="H54" s="29"/>
      <c r="I54" s="11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3"/>
    </row>
  </sheetData>
  <mergeCells count="98">
    <mergeCell ref="C38:H38"/>
    <mergeCell ref="C6:H6"/>
    <mergeCell ref="C18:H18"/>
    <mergeCell ref="C19:H19"/>
    <mergeCell ref="I6:AF6"/>
    <mergeCell ref="I7:AF7"/>
    <mergeCell ref="I8:AF8"/>
    <mergeCell ref="I9:AF9"/>
    <mergeCell ref="I10:AF10"/>
    <mergeCell ref="I30:AF30"/>
    <mergeCell ref="I31:AF31"/>
    <mergeCell ref="I32:AF32"/>
    <mergeCell ref="I26:AF26"/>
    <mergeCell ref="I27:AF27"/>
    <mergeCell ref="I28:AF28"/>
    <mergeCell ref="I29:AF29"/>
    <mergeCell ref="I35:AF35"/>
    <mergeCell ref="I36:AF36"/>
    <mergeCell ref="I37:AF37"/>
    <mergeCell ref="I38:AF38"/>
    <mergeCell ref="I25:AF25"/>
    <mergeCell ref="I34:AF34"/>
    <mergeCell ref="C36:H36"/>
    <mergeCell ref="C37:H37"/>
    <mergeCell ref="C25:H25"/>
    <mergeCell ref="C26:H26"/>
    <mergeCell ref="C27:H27"/>
    <mergeCell ref="C28:H28"/>
    <mergeCell ref="C32:H32"/>
    <mergeCell ref="C34:H34"/>
    <mergeCell ref="C35:H35"/>
    <mergeCell ref="C20:H20"/>
    <mergeCell ref="C23:H23"/>
    <mergeCell ref="I20:AF20"/>
    <mergeCell ref="I22:AF22"/>
    <mergeCell ref="I23:AF23"/>
    <mergeCell ref="C21:H21"/>
    <mergeCell ref="I21:AF21"/>
    <mergeCell ref="I40:AF40"/>
    <mergeCell ref="I41:AF41"/>
    <mergeCell ref="I42:AF42"/>
    <mergeCell ref="C45:H45"/>
    <mergeCell ref="I43:AF43"/>
    <mergeCell ref="I44:AF44"/>
    <mergeCell ref="I45:AF45"/>
    <mergeCell ref="I18:AF18"/>
    <mergeCell ref="I47:AF47"/>
    <mergeCell ref="C51:H51"/>
    <mergeCell ref="C48:H48"/>
    <mergeCell ref="C49:H49"/>
    <mergeCell ref="I48:AF48"/>
    <mergeCell ref="I49:AF49"/>
    <mergeCell ref="I50:AF50"/>
    <mergeCell ref="I51:AF51"/>
    <mergeCell ref="C47:H47"/>
    <mergeCell ref="C39:H39"/>
    <mergeCell ref="C40:H40"/>
    <mergeCell ref="C43:H43"/>
    <mergeCell ref="C42:H42"/>
    <mergeCell ref="C41:H41"/>
    <mergeCell ref="I39:AF39"/>
    <mergeCell ref="I15:AF15"/>
    <mergeCell ref="I52:AF52"/>
    <mergeCell ref="I53:AF53"/>
    <mergeCell ref="C16:H16"/>
    <mergeCell ref="C17:H17"/>
    <mergeCell ref="A24:AF24"/>
    <mergeCell ref="C52:H52"/>
    <mergeCell ref="C29:H29"/>
    <mergeCell ref="C30:H30"/>
    <mergeCell ref="C31:H31"/>
    <mergeCell ref="A33:AF33"/>
    <mergeCell ref="C44:H44"/>
    <mergeCell ref="A46:AF46"/>
    <mergeCell ref="C50:H50"/>
    <mergeCell ref="I16:AF16"/>
    <mergeCell ref="I17:AF17"/>
    <mergeCell ref="C12:H12"/>
    <mergeCell ref="C13:H13"/>
    <mergeCell ref="I12:AF12"/>
    <mergeCell ref="I13:AF13"/>
    <mergeCell ref="I14:AF14"/>
    <mergeCell ref="I54:AF54"/>
    <mergeCell ref="R3:T3"/>
    <mergeCell ref="U3:AF3"/>
    <mergeCell ref="A5:AF5"/>
    <mergeCell ref="C7:H7"/>
    <mergeCell ref="C22:H22"/>
    <mergeCell ref="C10:H10"/>
    <mergeCell ref="C11:H11"/>
    <mergeCell ref="C8:H8"/>
    <mergeCell ref="C9:H9"/>
    <mergeCell ref="C14:H14"/>
    <mergeCell ref="I11:AF11"/>
    <mergeCell ref="I19:AF19"/>
    <mergeCell ref="C53:H53"/>
    <mergeCell ref="C54:H54"/>
    <mergeCell ref="C15:H15"/>
  </mergeCells>
  <phoneticPr fontId="1"/>
  <printOptions horizontalCentered="1"/>
  <pageMargins left="0.25" right="0.25" top="0.39000000000000007" bottom="0.39000000000000007" header="0.30000000000000004" footer="0.30000000000000004"/>
  <pageSetup paperSize="9" scale="78" orientation="portrait" horizontalDpi="4294967292" verticalDpi="4294967292"/>
  <drawing r:id="rId1"/>
  <extLst>
    <ext xmlns:mx="http://schemas.microsoft.com/office/mac/excel/2008/main" uri="{64002731-A6B0-56B0-2670-7721B7C09600}">
      <mx:PLV Mode="1" OnePage="0" WScale="78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作成ページ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kamida スターフィールド株式会社</dc:creator>
  <cp:lastModifiedBy>Hoshino Shota</cp:lastModifiedBy>
  <cp:lastPrinted>2013-09-30T04:22:36Z</cp:lastPrinted>
  <dcterms:created xsi:type="dcterms:W3CDTF">2013-02-27T02:02:54Z</dcterms:created>
  <dcterms:modified xsi:type="dcterms:W3CDTF">2017-08-01T07:36:26Z</dcterms:modified>
</cp:coreProperties>
</file>